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LOANS\"/>
    </mc:Choice>
  </mc:AlternateContent>
  <xr:revisionPtr revIDLastSave="0" documentId="13_ncr:1_{BBDB6ABA-2380-4EDE-82B9-A9889ADD2C3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3" i="1"/>
  <c r="D22" i="1"/>
  <c r="F22" i="1"/>
  <c r="B22" i="1"/>
  <c r="D21" i="1"/>
  <c r="F21" i="1"/>
  <c r="B21" i="1"/>
  <c r="D20" i="1"/>
  <c r="F20" i="1"/>
  <c r="B20" i="1"/>
  <c r="D19" i="1"/>
  <c r="F19" i="1"/>
  <c r="B19" i="1"/>
  <c r="D18" i="1"/>
  <c r="F18" i="1"/>
  <c r="B18" i="1"/>
  <c r="D17" i="1"/>
  <c r="F17" i="1"/>
  <c r="B17" i="1"/>
  <c r="D16" i="1"/>
  <c r="F16" i="1"/>
  <c r="B16" i="1"/>
  <c r="D15" i="1"/>
  <c r="F15" i="1"/>
  <c r="B15" i="1"/>
  <c r="D14" i="1"/>
  <c r="F14" i="1"/>
  <c r="B14" i="1"/>
  <c r="D13" i="1"/>
  <c r="F13" i="1"/>
  <c r="B13" i="1"/>
  <c r="D12" i="1"/>
  <c r="F12" i="1"/>
  <c r="B12" i="1"/>
  <c r="D11" i="1"/>
  <c r="F11" i="1"/>
  <c r="B11" i="1"/>
  <c r="D10" i="1"/>
  <c r="F10" i="1"/>
  <c r="B10" i="1"/>
  <c r="D9" i="1"/>
  <c r="F9" i="1"/>
  <c r="B9" i="1"/>
  <c r="D8" i="1"/>
  <c r="F8" i="1"/>
  <c r="B8" i="1"/>
  <c r="D7" i="1"/>
  <c r="F7" i="1"/>
  <c r="B7" i="1"/>
  <c r="D6" i="1"/>
  <c r="F6" i="1"/>
  <c r="B6" i="1"/>
  <c r="D5" i="1"/>
  <c r="F5" i="1"/>
  <c r="B5" i="1"/>
  <c r="D4" i="1"/>
  <c r="F4" i="1"/>
  <c r="B4" i="1"/>
  <c r="D3" i="1"/>
  <c r="F3" i="1"/>
  <c r="B3" i="1"/>
  <c r="F23" i="1" l="1"/>
</calcChain>
</file>

<file path=xl/sharedStrings.xml><?xml version="1.0" encoding="utf-8"?>
<sst xmlns="http://schemas.openxmlformats.org/spreadsheetml/2006/main" count="28" uniqueCount="16">
  <si>
    <t>Sn</t>
  </si>
  <si>
    <t>Name of Beneficiary</t>
  </si>
  <si>
    <t>Loan Obtained</t>
  </si>
  <si>
    <t>Loan Repayment Period Months</t>
  </si>
  <si>
    <t>Ward</t>
  </si>
  <si>
    <t>Business Type</t>
  </si>
  <si>
    <t>Justine Kabwe</t>
  </si>
  <si>
    <t>Chaisa</t>
  </si>
  <si>
    <t>Mpulungu</t>
  </si>
  <si>
    <t>Raphael Chota Ward</t>
  </si>
  <si>
    <t>Ngwerere</t>
  </si>
  <si>
    <t>Mulungushi</t>
  </si>
  <si>
    <t>Kabanana</t>
  </si>
  <si>
    <t>Roma</t>
  </si>
  <si>
    <t>TOTAL</t>
  </si>
  <si>
    <t xml:space="preserve">2024  Mandevu Constituency CDF  LOANS  APPROVED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</si>
</sst>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Calibri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6" fillId="0" borderId="0"/>
  </cellStyleXfs>
  <cellXfs count="33">
    <xf numFmtId="0" fontId="0" fillId="0" borderId="0" xfId="0"/>
    <xf numFmtId="43" fontId="3" fillId="0" borderId="0" xfId="1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0" borderId="1" xfId="3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43" fontId="4" fillId="0" borderId="1" xfId="1" applyFont="1" applyBorder="1" applyAlignment="1">
      <alignment horizontal="center" vertical="top" wrapText="1"/>
    </xf>
    <xf numFmtId="43" fontId="4" fillId="0" borderId="0" xfId="1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1" xfId="0" applyFont="1" applyBorder="1" applyAlignment="1">
      <alignment horizontal="center" vertical="top"/>
    </xf>
    <xf numFmtId="0" fontId="0" fillId="0" borderId="1" xfId="0" applyBorder="1"/>
    <xf numFmtId="0" fontId="8" fillId="0" borderId="1" xfId="0" applyFont="1" applyBorder="1" applyAlignment="1">
      <alignment horizontal="center" vertical="center"/>
    </xf>
    <xf numFmtId="43" fontId="7" fillId="0" borderId="1" xfId="1" applyFont="1" applyBorder="1" applyAlignment="1">
      <alignment vertical="top"/>
    </xf>
    <xf numFmtId="0" fontId="8" fillId="2" borderId="1" xfId="0" applyFont="1" applyFill="1" applyBorder="1" applyAlignment="1">
      <alignment horizontal="left" vertical="top"/>
    </xf>
    <xf numFmtId="43" fontId="5" fillId="0" borderId="0" xfId="1" applyFont="1" applyBorder="1" applyAlignment="1">
      <alignment vertical="top"/>
    </xf>
    <xf numFmtId="0" fontId="5" fillId="0" borderId="0" xfId="0" applyFont="1" applyAlignment="1">
      <alignment vertical="top"/>
    </xf>
    <xf numFmtId="43" fontId="9" fillId="0" borderId="1" xfId="1" applyFont="1" applyBorder="1" applyAlignment="1">
      <alignment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vertical="top" wrapText="1"/>
    </xf>
    <xf numFmtId="43" fontId="7" fillId="0" borderId="0" xfId="1" applyFont="1" applyAlignment="1">
      <alignment vertical="top"/>
    </xf>
    <xf numFmtId="0" fontId="5" fillId="0" borderId="0" xfId="0" applyFont="1" applyAlignment="1">
      <alignment vertical="top" wrapText="1"/>
    </xf>
    <xf numFmtId="43" fontId="5" fillId="0" borderId="0" xfId="1" applyFont="1" applyAlignment="1">
      <alignment vertical="top"/>
    </xf>
    <xf numFmtId="4" fontId="5" fillId="0" borderId="0" xfId="0" applyNumberFormat="1" applyFont="1" applyAlignment="1">
      <alignment vertical="top"/>
    </xf>
    <xf numFmtId="164" fontId="5" fillId="0" borderId="0" xfId="0" applyNumberFormat="1" applyFont="1" applyAlignment="1">
      <alignment vertical="top"/>
    </xf>
    <xf numFmtId="4" fontId="7" fillId="3" borderId="1" xfId="0" applyNumberFormat="1" applyFont="1" applyFill="1" applyBorder="1" applyAlignment="1">
      <alignment horizontal="right" vertical="top" wrapText="1"/>
    </xf>
    <xf numFmtId="4" fontId="7" fillId="4" borderId="1" xfId="0" applyNumberFormat="1" applyFont="1" applyFill="1" applyBorder="1" applyAlignment="1">
      <alignment horizontal="right" vertical="top" wrapText="1"/>
    </xf>
    <xf numFmtId="0" fontId="9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4" fontId="9" fillId="0" borderId="1" xfId="0" applyNumberFormat="1" applyFont="1" applyBorder="1" applyAlignment="1">
      <alignment vertical="top" wrapText="1"/>
    </xf>
    <xf numFmtId="43" fontId="5" fillId="0" borderId="0" xfId="1" applyFont="1" applyAlignment="1">
      <alignment vertical="top" wrapText="1"/>
    </xf>
    <xf numFmtId="43" fontId="5" fillId="0" borderId="0" xfId="0" applyNumberFormat="1" applyFont="1" applyAlignment="1">
      <alignment vertical="top" wrapText="1"/>
    </xf>
    <xf numFmtId="0" fontId="2" fillId="0" borderId="1" xfId="0" applyFont="1" applyBorder="1" applyAlignment="1">
      <alignment horizontal="center" vertical="top"/>
    </xf>
  </cellXfs>
  <cellStyles count="4">
    <cellStyle name="Comma" xfId="1" builtinId="3"/>
    <cellStyle name="Comma 2" xfId="2" xr:uid="{00000000-0005-0000-0000-000001000000}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wenya.chitembo/Documents/LCC2024%20Audit/MONTHLY%20STATUS%20REPORTS%20AS%20AT%2030TH%20APRIL%202025/MANDEVU/Copy%20of%20CDF%20CREDIT%20FACILITY%20REPORT%20-%202024%20REPAYME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DF DISTRIBUTION LIST"/>
      <sheetName val="Sheet1"/>
    </sheetNames>
    <sheetDataSet>
      <sheetData sheetId="0" refreshError="1">
        <row r="3">
          <cell r="C3" t="str">
            <v>JUSTINE KABWE</v>
          </cell>
          <cell r="D3" t="str">
            <v>Benfre Business Center</v>
          </cell>
          <cell r="E3" t="str">
            <v>Transport</v>
          </cell>
          <cell r="G3">
            <v>150000</v>
          </cell>
        </row>
        <row r="4">
          <cell r="D4" t="str">
            <v>Rozitha Car Wash</v>
          </cell>
          <cell r="E4" t="str">
            <v>Car Wash</v>
          </cell>
          <cell r="G4">
            <v>130000</v>
          </cell>
        </row>
        <row r="5">
          <cell r="D5" t="str">
            <v>Mudonse Enterprise</v>
          </cell>
          <cell r="E5" t="str">
            <v>Furniture</v>
          </cell>
          <cell r="G5">
            <v>120000</v>
          </cell>
        </row>
        <row r="6">
          <cell r="D6" t="str">
            <v>Mabochi Investment</v>
          </cell>
          <cell r="E6" t="str">
            <v>Goat Raering</v>
          </cell>
          <cell r="G6">
            <v>100000</v>
          </cell>
        </row>
        <row r="7">
          <cell r="D7" t="str">
            <v>DTK Construction</v>
          </cell>
          <cell r="E7" t="str">
            <v>Tombstone</v>
          </cell>
          <cell r="G7">
            <v>200000</v>
          </cell>
        </row>
        <row r="8">
          <cell r="D8" t="str">
            <v>Olipable Enterprise</v>
          </cell>
          <cell r="E8" t="str">
            <v xml:space="preserve">Tailoring </v>
          </cell>
          <cell r="G8">
            <v>50000</v>
          </cell>
        </row>
        <row r="9">
          <cell r="D9" t="str">
            <v>Top Drills Enterprise</v>
          </cell>
          <cell r="E9" t="str">
            <v>Furniture</v>
          </cell>
          <cell r="G9">
            <v>50000</v>
          </cell>
        </row>
        <row r="10">
          <cell r="D10" t="str">
            <v>RCS Ivestments Limited</v>
          </cell>
          <cell r="E10" t="str">
            <v>Transport</v>
          </cell>
          <cell r="G10">
            <v>180000</v>
          </cell>
        </row>
        <row r="11">
          <cell r="D11" t="str">
            <v>Radox Trading</v>
          </cell>
          <cell r="E11" t="str">
            <v>Transport</v>
          </cell>
          <cell r="G11">
            <v>150000</v>
          </cell>
        </row>
        <row r="12">
          <cell r="D12" t="str">
            <v>Sibale's Business Center</v>
          </cell>
          <cell r="E12" t="str">
            <v>T Shirt Printing</v>
          </cell>
          <cell r="G12">
            <v>139000</v>
          </cell>
        </row>
        <row r="13">
          <cell r="D13" t="str">
            <v>Daudi Mwale</v>
          </cell>
          <cell r="E13" t="str">
            <v>Tire Business</v>
          </cell>
          <cell r="G13">
            <v>125000</v>
          </cell>
        </row>
        <row r="14">
          <cell r="D14" t="str">
            <v>Rajab Pumps and Irrigation Soutions Limited</v>
          </cell>
          <cell r="E14" t="str">
            <v>Solar Installation</v>
          </cell>
          <cell r="G14">
            <v>190000</v>
          </cell>
        </row>
        <row r="15">
          <cell r="D15" t="str">
            <v>Arise Corner General Dealers</v>
          </cell>
          <cell r="E15" t="str">
            <v>Transport</v>
          </cell>
          <cell r="G15">
            <v>150000</v>
          </cell>
        </row>
        <row r="16">
          <cell r="D16" t="str">
            <v>MC Kanchibiya</v>
          </cell>
          <cell r="E16" t="str">
            <v>Construction</v>
          </cell>
          <cell r="G16">
            <v>50000</v>
          </cell>
        </row>
        <row r="17">
          <cell r="D17" t="str">
            <v>Lyonche Construction and General Dealers</v>
          </cell>
          <cell r="E17" t="str">
            <v>Motor Bikes Courier</v>
          </cell>
          <cell r="G17">
            <v>200000</v>
          </cell>
        </row>
        <row r="18">
          <cell r="D18" t="str">
            <v>God Advantage Tailors and Desiners</v>
          </cell>
          <cell r="E18" t="str">
            <v xml:space="preserve">Tailoring </v>
          </cell>
          <cell r="G18">
            <v>200000</v>
          </cell>
        </row>
        <row r="19">
          <cell r="D19" t="str">
            <v>Elnat Resources</v>
          </cell>
          <cell r="E19" t="str">
            <v>Car Hire</v>
          </cell>
          <cell r="G19">
            <v>100000</v>
          </cell>
        </row>
        <row r="20">
          <cell r="D20" t="str">
            <v>Verge Media</v>
          </cell>
          <cell r="E20" t="str">
            <v>Printing</v>
          </cell>
          <cell r="G20">
            <v>200000</v>
          </cell>
        </row>
        <row r="21">
          <cell r="D21" t="str">
            <v>Abraham Logistics</v>
          </cell>
          <cell r="E21" t="str">
            <v>Transport</v>
          </cell>
          <cell r="G21">
            <v>200000</v>
          </cell>
        </row>
        <row r="22">
          <cell r="D22" t="str">
            <v>Sekos Farm and Food Processing</v>
          </cell>
          <cell r="E22" t="str">
            <v>Transport</v>
          </cell>
          <cell r="G22">
            <v>130000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topLeftCell="A4" workbookViewId="0">
      <selection activeCell="G19" sqref="G19"/>
    </sheetView>
  </sheetViews>
  <sheetFormatPr defaultColWidth="9.21875" defaultRowHeight="15.6" x14ac:dyDescent="0.3"/>
  <cols>
    <col min="1" max="1" width="5" style="18" customWidth="1"/>
    <col min="2" max="2" width="28.77734375" style="21" customWidth="1"/>
    <col min="3" max="3" width="25.21875" style="22" customWidth="1"/>
    <col min="4" max="4" width="26.21875" style="22" customWidth="1"/>
    <col min="5" max="5" width="18.21875" style="21" customWidth="1"/>
    <col min="6" max="6" width="19.77734375" style="21" customWidth="1"/>
    <col min="7" max="7" width="19.77734375" style="22" customWidth="1"/>
    <col min="8" max="8" width="12.109375" style="16" bestFit="1" customWidth="1"/>
    <col min="9" max="16384" width="9.21875" style="16"/>
  </cols>
  <sheetData>
    <row r="1" spans="1:11" s="3" customFormat="1" x14ac:dyDescent="0.3">
      <c r="A1" s="32" t="s">
        <v>15</v>
      </c>
      <c r="B1" s="32"/>
      <c r="C1" s="32"/>
      <c r="D1" s="32"/>
      <c r="E1" s="32"/>
      <c r="F1" s="32"/>
      <c r="G1" s="1"/>
      <c r="H1" s="2"/>
      <c r="I1" s="2"/>
      <c r="J1" s="2"/>
      <c r="K1" s="2"/>
    </row>
    <row r="2" spans="1:11" s="9" customFormat="1" ht="31.2" x14ac:dyDescent="0.3">
      <c r="A2" s="4" t="s">
        <v>0</v>
      </c>
      <c r="B2" s="5" t="s">
        <v>1</v>
      </c>
      <c r="C2" s="7" t="s">
        <v>4</v>
      </c>
      <c r="D2" s="7" t="s">
        <v>5</v>
      </c>
      <c r="E2" s="6" t="s">
        <v>3</v>
      </c>
      <c r="F2" s="6" t="s">
        <v>2</v>
      </c>
      <c r="G2" s="8"/>
    </row>
    <row r="3" spans="1:11" x14ac:dyDescent="0.3">
      <c r="A3" s="10">
        <f>ROW(A1)</f>
        <v>1</v>
      </c>
      <c r="B3" s="11" t="str">
        <f>'[1]CDF DISTRIBUTION LIST'!D3</f>
        <v>Benfre Business Center</v>
      </c>
      <c r="C3" s="14" t="s">
        <v>6</v>
      </c>
      <c r="D3" s="14" t="str">
        <f>'[1]CDF DISTRIBUTION LIST'!E3</f>
        <v>Transport</v>
      </c>
      <c r="E3" s="12">
        <v>48</v>
      </c>
      <c r="F3" s="25">
        <f>'[1]CDF DISTRIBUTION LIST'!G3</f>
        <v>150000</v>
      </c>
      <c r="G3" s="15"/>
    </row>
    <row r="4" spans="1:11" x14ac:dyDescent="0.3">
      <c r="A4" s="10">
        <f t="shared" ref="A4:A22" si="0">ROW(A2)</f>
        <v>2</v>
      </c>
      <c r="B4" s="11" t="str">
        <f>'[1]CDF DISTRIBUTION LIST'!D4</f>
        <v>Rozitha Car Wash</v>
      </c>
      <c r="C4" s="14" t="s">
        <v>6</v>
      </c>
      <c r="D4" s="14" t="str">
        <f>'[1]CDF DISTRIBUTION LIST'!E4</f>
        <v>Car Wash</v>
      </c>
      <c r="E4" s="12">
        <v>48</v>
      </c>
      <c r="F4" s="25">
        <f>'[1]CDF DISTRIBUTION LIST'!G4</f>
        <v>130000</v>
      </c>
      <c r="G4" s="15"/>
    </row>
    <row r="5" spans="1:11" x14ac:dyDescent="0.3">
      <c r="A5" s="10">
        <f t="shared" si="0"/>
        <v>3</v>
      </c>
      <c r="B5" s="11" t="str">
        <f>'[1]CDF DISTRIBUTION LIST'!D5</f>
        <v>Mudonse Enterprise</v>
      </c>
      <c r="C5" s="14" t="s">
        <v>7</v>
      </c>
      <c r="D5" s="14" t="str">
        <f>'[1]CDF DISTRIBUTION LIST'!E5</f>
        <v>Furniture</v>
      </c>
      <c r="E5" s="12">
        <v>48</v>
      </c>
      <c r="F5" s="26">
        <f>'[1]CDF DISTRIBUTION LIST'!G5</f>
        <v>120000</v>
      </c>
      <c r="G5" s="15"/>
    </row>
    <row r="6" spans="1:11" x14ac:dyDescent="0.3">
      <c r="A6" s="10">
        <f t="shared" si="0"/>
        <v>4</v>
      </c>
      <c r="B6" s="11" t="str">
        <f>'[1]CDF DISTRIBUTION LIST'!D6</f>
        <v>Mabochi Investment</v>
      </c>
      <c r="C6" s="14" t="s">
        <v>7</v>
      </c>
      <c r="D6" s="14" t="str">
        <f>'[1]CDF DISTRIBUTION LIST'!E6</f>
        <v>Goat Raering</v>
      </c>
      <c r="E6" s="12">
        <v>36</v>
      </c>
      <c r="F6" s="26">
        <f>'[1]CDF DISTRIBUTION LIST'!G6</f>
        <v>100000</v>
      </c>
      <c r="G6" s="15"/>
    </row>
    <row r="7" spans="1:11" x14ac:dyDescent="0.3">
      <c r="A7" s="10">
        <f t="shared" si="0"/>
        <v>5</v>
      </c>
      <c r="B7" s="11" t="str">
        <f>'[1]CDF DISTRIBUTION LIST'!D7</f>
        <v>DTK Construction</v>
      </c>
      <c r="C7" s="14" t="s">
        <v>7</v>
      </c>
      <c r="D7" s="14" t="str">
        <f>'[1]CDF DISTRIBUTION LIST'!E7</f>
        <v>Tombstone</v>
      </c>
      <c r="E7" s="12">
        <v>48</v>
      </c>
      <c r="F7" s="25">
        <f>'[1]CDF DISTRIBUTION LIST'!G7</f>
        <v>200000</v>
      </c>
      <c r="G7" s="15"/>
    </row>
    <row r="8" spans="1:11" x14ac:dyDescent="0.3">
      <c r="A8" s="10">
        <f t="shared" si="0"/>
        <v>6</v>
      </c>
      <c r="B8" s="11" t="str">
        <f>'[1]CDF DISTRIBUTION LIST'!D8</f>
        <v>Olipable Enterprise</v>
      </c>
      <c r="C8" s="14" t="s">
        <v>8</v>
      </c>
      <c r="D8" s="14" t="str">
        <f>'[1]CDF DISTRIBUTION LIST'!E8</f>
        <v xml:space="preserve">Tailoring </v>
      </c>
      <c r="E8" s="12">
        <v>24</v>
      </c>
      <c r="F8" s="26">
        <f>'[1]CDF DISTRIBUTION LIST'!G8</f>
        <v>50000</v>
      </c>
      <c r="G8" s="15"/>
    </row>
    <row r="9" spans="1:11" x14ac:dyDescent="0.3">
      <c r="A9" s="10">
        <f t="shared" si="0"/>
        <v>7</v>
      </c>
      <c r="B9" s="11" t="str">
        <f>'[1]CDF DISTRIBUTION LIST'!D9</f>
        <v>Top Drills Enterprise</v>
      </c>
      <c r="C9" s="14" t="s">
        <v>8</v>
      </c>
      <c r="D9" s="14" t="str">
        <f>'[1]CDF DISTRIBUTION LIST'!E9</f>
        <v>Furniture</v>
      </c>
      <c r="E9" s="12">
        <v>24</v>
      </c>
      <c r="F9" s="26">
        <f>'[1]CDF DISTRIBUTION LIST'!G9</f>
        <v>50000</v>
      </c>
      <c r="G9" s="15"/>
    </row>
    <row r="10" spans="1:11" x14ac:dyDescent="0.3">
      <c r="A10" s="10">
        <f t="shared" si="0"/>
        <v>8</v>
      </c>
      <c r="B10" s="11" t="str">
        <f>'[1]CDF DISTRIBUTION LIST'!D10</f>
        <v>RCS Ivestments Limited</v>
      </c>
      <c r="C10" s="14" t="s">
        <v>8</v>
      </c>
      <c r="D10" s="14" t="str">
        <f>'[1]CDF DISTRIBUTION LIST'!E10</f>
        <v>Transport</v>
      </c>
      <c r="E10" s="12">
        <v>48</v>
      </c>
      <c r="F10" s="26">
        <f>'[1]CDF DISTRIBUTION LIST'!G10</f>
        <v>180000</v>
      </c>
      <c r="G10" s="15"/>
    </row>
    <row r="11" spans="1:11" x14ac:dyDescent="0.3">
      <c r="A11" s="10">
        <f t="shared" si="0"/>
        <v>9</v>
      </c>
      <c r="B11" s="11" t="str">
        <f>'[1]CDF DISTRIBUTION LIST'!D11</f>
        <v>Radox Trading</v>
      </c>
      <c r="C11" s="14" t="s">
        <v>8</v>
      </c>
      <c r="D11" s="14" t="str">
        <f>'[1]CDF DISTRIBUTION LIST'!E11</f>
        <v>Transport</v>
      </c>
      <c r="E11" s="12">
        <v>48</v>
      </c>
      <c r="F11" s="26">
        <f>'[1]CDF DISTRIBUTION LIST'!G11</f>
        <v>150000</v>
      </c>
      <c r="G11" s="15"/>
    </row>
    <row r="12" spans="1:11" x14ac:dyDescent="0.3">
      <c r="A12" s="10">
        <f t="shared" si="0"/>
        <v>10</v>
      </c>
      <c r="B12" s="11" t="str">
        <f>'[1]CDF DISTRIBUTION LIST'!D12</f>
        <v>Sibale's Business Center</v>
      </c>
      <c r="C12" s="14" t="s">
        <v>9</v>
      </c>
      <c r="D12" s="14" t="str">
        <f>'[1]CDF DISTRIBUTION LIST'!E12</f>
        <v>T Shirt Printing</v>
      </c>
      <c r="E12" s="12">
        <v>48</v>
      </c>
      <c r="F12" s="25">
        <f>'[1]CDF DISTRIBUTION LIST'!G12</f>
        <v>139000</v>
      </c>
      <c r="G12" s="15"/>
    </row>
    <row r="13" spans="1:11" x14ac:dyDescent="0.3">
      <c r="A13" s="10">
        <f t="shared" si="0"/>
        <v>11</v>
      </c>
      <c r="B13" s="11" t="str">
        <f>'[1]CDF DISTRIBUTION LIST'!D13</f>
        <v>Daudi Mwale</v>
      </c>
      <c r="C13" s="14" t="s">
        <v>9</v>
      </c>
      <c r="D13" s="14" t="str">
        <f>'[1]CDF DISTRIBUTION LIST'!E13</f>
        <v>Tire Business</v>
      </c>
      <c r="E13" s="12">
        <v>48</v>
      </c>
      <c r="F13" s="25">
        <f>'[1]CDF DISTRIBUTION LIST'!G13</f>
        <v>125000</v>
      </c>
      <c r="G13" s="15"/>
    </row>
    <row r="14" spans="1:11" x14ac:dyDescent="0.3">
      <c r="A14" s="10">
        <f t="shared" si="0"/>
        <v>12</v>
      </c>
      <c r="B14" s="11" t="str">
        <f>'[1]CDF DISTRIBUTION LIST'!D14</f>
        <v>Rajab Pumps and Irrigation Soutions Limited</v>
      </c>
      <c r="C14" s="14" t="s">
        <v>9</v>
      </c>
      <c r="D14" s="14" t="str">
        <f>'[1]CDF DISTRIBUTION LIST'!E14</f>
        <v>Solar Installation</v>
      </c>
      <c r="E14" s="12">
        <v>48</v>
      </c>
      <c r="F14" s="26">
        <f>'[1]CDF DISTRIBUTION LIST'!G14</f>
        <v>190000</v>
      </c>
      <c r="G14" s="15"/>
    </row>
    <row r="15" spans="1:11" x14ac:dyDescent="0.3">
      <c r="A15" s="10">
        <f t="shared" si="0"/>
        <v>13</v>
      </c>
      <c r="B15" s="11" t="str">
        <f>'[1]CDF DISTRIBUTION LIST'!D15</f>
        <v>Arise Corner General Dealers</v>
      </c>
      <c r="C15" s="14" t="s">
        <v>10</v>
      </c>
      <c r="D15" s="14" t="str">
        <f>'[1]CDF DISTRIBUTION LIST'!E15</f>
        <v>Transport</v>
      </c>
      <c r="E15" s="12">
        <v>48</v>
      </c>
      <c r="F15" s="26">
        <f>'[1]CDF DISTRIBUTION LIST'!G15</f>
        <v>150000</v>
      </c>
      <c r="G15" s="15"/>
    </row>
    <row r="16" spans="1:11" x14ac:dyDescent="0.3">
      <c r="A16" s="10">
        <f t="shared" si="0"/>
        <v>14</v>
      </c>
      <c r="B16" s="11" t="str">
        <f>'[1]CDF DISTRIBUTION LIST'!D16</f>
        <v>MC Kanchibiya</v>
      </c>
      <c r="C16" s="14" t="s">
        <v>10</v>
      </c>
      <c r="D16" s="14" t="str">
        <f>'[1]CDF DISTRIBUTION LIST'!E16</f>
        <v>Construction</v>
      </c>
      <c r="E16" s="12">
        <v>24</v>
      </c>
      <c r="F16" s="26">
        <f>'[1]CDF DISTRIBUTION LIST'!G16</f>
        <v>50000</v>
      </c>
      <c r="G16" s="15"/>
    </row>
    <row r="17" spans="1:8" x14ac:dyDescent="0.3">
      <c r="A17" s="10">
        <f t="shared" si="0"/>
        <v>15</v>
      </c>
      <c r="B17" s="11" t="str">
        <f>'[1]CDF DISTRIBUTION LIST'!D17</f>
        <v>Lyonche Construction and General Dealers</v>
      </c>
      <c r="C17" s="14" t="s">
        <v>10</v>
      </c>
      <c r="D17" s="14" t="str">
        <f>'[1]CDF DISTRIBUTION LIST'!E17</f>
        <v>Motor Bikes Courier</v>
      </c>
      <c r="E17" s="12">
        <v>48</v>
      </c>
      <c r="F17" s="25">
        <f>'[1]CDF DISTRIBUTION LIST'!G17</f>
        <v>200000</v>
      </c>
      <c r="G17" s="15"/>
    </row>
    <row r="18" spans="1:8" x14ac:dyDescent="0.3">
      <c r="A18" s="10">
        <f t="shared" si="0"/>
        <v>16</v>
      </c>
      <c r="B18" s="11" t="str">
        <f>'[1]CDF DISTRIBUTION LIST'!D18</f>
        <v>God Advantage Tailors and Desiners</v>
      </c>
      <c r="C18" s="14" t="s">
        <v>11</v>
      </c>
      <c r="D18" s="14" t="str">
        <f>'[1]CDF DISTRIBUTION LIST'!E18</f>
        <v xml:space="preserve">Tailoring </v>
      </c>
      <c r="E18" s="12">
        <v>48</v>
      </c>
      <c r="F18" s="26">
        <f>'[1]CDF DISTRIBUTION LIST'!G18</f>
        <v>200000</v>
      </c>
      <c r="G18" s="15"/>
    </row>
    <row r="19" spans="1:8" x14ac:dyDescent="0.3">
      <c r="A19" s="10">
        <f t="shared" si="0"/>
        <v>17</v>
      </c>
      <c r="B19" s="11" t="str">
        <f>'[1]CDF DISTRIBUTION LIST'!D19</f>
        <v>Elnat Resources</v>
      </c>
      <c r="C19" s="14" t="s">
        <v>11</v>
      </c>
      <c r="D19" s="14" t="str">
        <f>'[1]CDF DISTRIBUTION LIST'!E19</f>
        <v>Car Hire</v>
      </c>
      <c r="E19" s="12">
        <v>36</v>
      </c>
      <c r="F19" s="25">
        <f>'[1]CDF DISTRIBUTION LIST'!G19</f>
        <v>100000</v>
      </c>
      <c r="G19" s="15"/>
    </row>
    <row r="20" spans="1:8" x14ac:dyDescent="0.3">
      <c r="A20" s="10">
        <f t="shared" si="0"/>
        <v>18</v>
      </c>
      <c r="B20" s="11" t="str">
        <f>'[1]CDF DISTRIBUTION LIST'!D20</f>
        <v>Verge Media</v>
      </c>
      <c r="C20" s="14" t="s">
        <v>11</v>
      </c>
      <c r="D20" s="14" t="str">
        <f>'[1]CDF DISTRIBUTION LIST'!E20</f>
        <v>Printing</v>
      </c>
      <c r="E20" s="12">
        <v>48</v>
      </c>
      <c r="F20" s="26">
        <f>'[1]CDF DISTRIBUTION LIST'!G20</f>
        <v>200000</v>
      </c>
      <c r="G20" s="15"/>
    </row>
    <row r="21" spans="1:8" x14ac:dyDescent="0.3">
      <c r="A21" s="10">
        <f t="shared" si="0"/>
        <v>19</v>
      </c>
      <c r="B21" s="11" t="str">
        <f>'[1]CDF DISTRIBUTION LIST'!D21</f>
        <v>Abraham Logistics</v>
      </c>
      <c r="C21" s="14" t="s">
        <v>12</v>
      </c>
      <c r="D21" s="14" t="str">
        <f>'[1]CDF DISTRIBUTION LIST'!E21</f>
        <v>Transport</v>
      </c>
      <c r="E21" s="12">
        <v>48</v>
      </c>
      <c r="F21" s="26">
        <f>'[1]CDF DISTRIBUTION LIST'!G21</f>
        <v>200000</v>
      </c>
      <c r="G21" s="15"/>
    </row>
    <row r="22" spans="1:8" x14ac:dyDescent="0.3">
      <c r="A22" s="10">
        <f t="shared" si="0"/>
        <v>20</v>
      </c>
      <c r="B22" s="11" t="str">
        <f>'[1]CDF DISTRIBUTION LIST'!D22</f>
        <v>Sekos Farm and Food Processing</v>
      </c>
      <c r="C22" s="14" t="s">
        <v>13</v>
      </c>
      <c r="D22" s="14" t="str">
        <f>'[1]CDF DISTRIBUTION LIST'!E22</f>
        <v>Transport</v>
      </c>
      <c r="E22" s="12">
        <v>48</v>
      </c>
      <c r="F22" s="26">
        <f>'[1]CDF DISTRIBUTION LIST'!G22</f>
        <v>130000</v>
      </c>
      <c r="G22" s="15"/>
    </row>
    <row r="23" spans="1:8" x14ac:dyDescent="0.3">
      <c r="A23" s="10"/>
      <c r="B23" s="27"/>
      <c r="C23" s="17" t="s">
        <v>14</v>
      </c>
      <c r="D23" s="13"/>
      <c r="E23" s="28"/>
      <c r="F23" s="29">
        <f>SUM(F3:F22)</f>
        <v>2814000</v>
      </c>
      <c r="G23" s="15"/>
    </row>
    <row r="24" spans="1:8" x14ac:dyDescent="0.3">
      <c r="B24" s="19"/>
      <c r="C24" s="20"/>
      <c r="D24" s="20"/>
      <c r="E24" s="19"/>
      <c r="F24" s="19"/>
      <c r="G24" s="15"/>
    </row>
    <row r="25" spans="1:8" x14ac:dyDescent="0.3">
      <c r="F25" s="30"/>
    </row>
    <row r="26" spans="1:8" x14ac:dyDescent="0.3">
      <c r="F26" s="31"/>
    </row>
    <row r="27" spans="1:8" x14ac:dyDescent="0.3">
      <c r="H27" s="23"/>
    </row>
    <row r="28" spans="1:8" x14ac:dyDescent="0.3">
      <c r="H28" s="24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2025-07-28T10:52:43Z</dcterms:created>
  <dcterms:modified xsi:type="dcterms:W3CDTF">2025-11-13T13:29:55Z</dcterms:modified>
</cp:coreProperties>
</file>