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CC-FIN-004-CA\Desktop\ZDSP - DOCs\SECONDARY SCHOOL\"/>
    </mc:Choice>
  </mc:AlternateContent>
  <xr:revisionPtr revIDLastSave="0" documentId="13_ncr:1_{7881C0BD-77FD-465D-9747-5FCAC4A82594}" xr6:coauthVersionLast="47" xr6:coauthVersionMax="47" xr10:uidLastSave="{00000000-0000-0000-0000-000000000000}"/>
  <bookViews>
    <workbookView xWindow="-108" yWindow="-108" windowWidth="23256" windowHeight="12456" activeTab="1" xr2:uid="{00000000-000D-0000-FFFF-FFFF00000000}"/>
  </bookViews>
  <sheets>
    <sheet name="2024 SEC" sheetId="8" r:id="rId1"/>
    <sheet name="RETURNING PUPILS" sheetId="14" r:id="rId2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P3" i="14" l="1"/>
  <c r="P4" i="14"/>
  <c r="P5" i="14"/>
  <c r="P6" i="14"/>
  <c r="P7" i="14"/>
  <c r="P8" i="14"/>
  <c r="P9" i="14"/>
  <c r="P10" i="14"/>
  <c r="P11" i="14"/>
  <c r="P12" i="14"/>
  <c r="P13" i="14"/>
  <c r="P14" i="14"/>
  <c r="P15" i="14"/>
  <c r="P16" i="14"/>
  <c r="P17" i="14"/>
  <c r="P18" i="14"/>
  <c r="P19" i="14"/>
  <c r="P20" i="14"/>
  <c r="P21" i="14"/>
  <c r="P22" i="14"/>
  <c r="P23" i="14"/>
  <c r="P24" i="14"/>
  <c r="P25" i="14"/>
  <c r="P26" i="14"/>
  <c r="P27" i="14"/>
  <c r="P28" i="14"/>
  <c r="P29" i="14"/>
  <c r="P30" i="14"/>
  <c r="P31" i="14"/>
  <c r="P32" i="14"/>
  <c r="P33" i="14"/>
  <c r="P34" i="14"/>
  <c r="P35" i="14"/>
  <c r="P36" i="14"/>
  <c r="P37" i="14"/>
  <c r="P38" i="14"/>
  <c r="P39" i="14"/>
  <c r="P40" i="14"/>
  <c r="P41" i="14"/>
  <c r="P42" i="14"/>
  <c r="P43" i="14"/>
  <c r="P44" i="14"/>
  <c r="P45" i="14"/>
  <c r="P46" i="14"/>
  <c r="P47" i="14"/>
  <c r="P48" i="14"/>
  <c r="P49" i="14"/>
  <c r="P50" i="14"/>
  <c r="P51" i="14"/>
  <c r="P52" i="14"/>
  <c r="P53" i="14"/>
  <c r="P54" i="14"/>
  <c r="P55" i="14"/>
  <c r="P56" i="14"/>
  <c r="P57" i="14"/>
  <c r="P58" i="14"/>
  <c r="P59" i="14"/>
  <c r="P60" i="14"/>
  <c r="P61" i="14"/>
  <c r="P62" i="14"/>
  <c r="P63" i="14"/>
  <c r="P65" i="14"/>
  <c r="P66" i="14"/>
  <c r="P67" i="14"/>
  <c r="P68" i="14"/>
  <c r="P69" i="14"/>
  <c r="P70" i="14"/>
  <c r="P71" i="14"/>
  <c r="P72" i="14"/>
  <c r="P2" i="14"/>
  <c r="J26" i="14" l="1"/>
  <c r="P64" i="14"/>
  <c r="P73" i="14" s="1"/>
  <c r="P53" i="8" l="1"/>
  <c r="O49" i="8" l="1"/>
  <c r="P40" i="8"/>
  <c r="P49" i="8" s="1"/>
  <c r="P58" i="8" l="1"/>
  <c r="O26" i="8"/>
  <c r="O58" i="8" l="1"/>
  <c r="P26" i="8"/>
  <c r="P11" i="8" l="1"/>
  <c r="P59" i="8" s="1"/>
</calcChain>
</file>

<file path=xl/sharedStrings.xml><?xml version="1.0" encoding="utf-8"?>
<sst xmlns="http://schemas.openxmlformats.org/spreadsheetml/2006/main" count="1584" uniqueCount="546">
  <si>
    <t>No.</t>
  </si>
  <si>
    <t>Ward</t>
  </si>
  <si>
    <t>Type of Vulnerability</t>
  </si>
  <si>
    <t>Guardian/Parent NRC No.</t>
  </si>
  <si>
    <t>LUSAKA</t>
  </si>
  <si>
    <t>CHINIKA</t>
  </si>
  <si>
    <t>CHENJELANI</t>
  </si>
  <si>
    <t>F</t>
  </si>
  <si>
    <t>M</t>
  </si>
  <si>
    <t>N/A</t>
  </si>
  <si>
    <t>KANYAMA</t>
  </si>
  <si>
    <t>155037/18/1</t>
  </si>
  <si>
    <t xml:space="preserve">F </t>
  </si>
  <si>
    <t xml:space="preserve">M </t>
  </si>
  <si>
    <t>RETURNING</t>
  </si>
  <si>
    <t>NEW</t>
  </si>
  <si>
    <t>ZONE 4</t>
  </si>
  <si>
    <t>ZONE 7</t>
  </si>
  <si>
    <t>ZONE 5</t>
  </si>
  <si>
    <t>ZONE 8</t>
  </si>
  <si>
    <t>ZONE 6</t>
  </si>
  <si>
    <t>ZONE 2</t>
  </si>
  <si>
    <t>ZONE 3</t>
  </si>
  <si>
    <t>ORPHAN</t>
  </si>
  <si>
    <t>SINGLE ORPHAN</t>
  </si>
  <si>
    <t>ZONE 11</t>
  </si>
  <si>
    <t>MUNKOLO</t>
  </si>
  <si>
    <t>ZONE 1</t>
  </si>
  <si>
    <t>MAKENI VILLA</t>
  </si>
  <si>
    <t>Double orphan</t>
  </si>
  <si>
    <t>GARDEN PARK</t>
  </si>
  <si>
    <t>835352/11/1</t>
  </si>
  <si>
    <t>ZONE 10</t>
  </si>
  <si>
    <t>TOTAL</t>
  </si>
  <si>
    <t>KABWE</t>
  </si>
  <si>
    <t>Name of Pupil</t>
  </si>
  <si>
    <t>NRC. No. (where applicable)</t>
  </si>
  <si>
    <t>Province</t>
  </si>
  <si>
    <t>District</t>
  </si>
  <si>
    <t>Constituency</t>
  </si>
  <si>
    <t>ZONE</t>
  </si>
  <si>
    <t>Gender (M/F)</t>
  </si>
  <si>
    <t>Date of Birth</t>
  </si>
  <si>
    <t>Grade</t>
  </si>
  <si>
    <t>Name of School</t>
  </si>
  <si>
    <t>School Location(District)</t>
  </si>
  <si>
    <t>Termly Fees</t>
  </si>
  <si>
    <t>Annual Fees</t>
  </si>
  <si>
    <t>Date of Approval</t>
  </si>
  <si>
    <t>Guardian/Parent (Name)</t>
  </si>
  <si>
    <t>Guardian/Parent Mobile No.</t>
  </si>
  <si>
    <t>Status (Returning/Dropped Out)</t>
  </si>
  <si>
    <t>Kachipa Mathew</t>
  </si>
  <si>
    <t>KANYAMA 13</t>
  </si>
  <si>
    <t>vulnerable HH</t>
  </si>
  <si>
    <t>Choma</t>
  </si>
  <si>
    <t>BRINAH SIMASIKU</t>
  </si>
  <si>
    <t>182073/15/1</t>
  </si>
  <si>
    <t>0979235894</t>
  </si>
  <si>
    <t>Peter Sinyangwe</t>
  </si>
  <si>
    <t>Lupososhi B School</t>
  </si>
  <si>
    <t>Lupososhi</t>
  </si>
  <si>
    <t>VINCENT SINYANGWE</t>
  </si>
  <si>
    <t>219001/44/1</t>
  </si>
  <si>
    <t>0978111755</t>
  </si>
  <si>
    <t>unemployed parent</t>
  </si>
  <si>
    <t xml:space="preserve">MUMBWA SEC SCH </t>
  </si>
  <si>
    <t xml:space="preserve">MUMBWA </t>
  </si>
  <si>
    <t xml:space="preserve">MONZE </t>
  </si>
  <si>
    <t xml:space="preserve">BUPE KALUBA </t>
  </si>
  <si>
    <t>596773/10/1</t>
  </si>
  <si>
    <t>MWENSE SEC SCHOOL</t>
  </si>
  <si>
    <t xml:space="preserve">MWENSE </t>
  </si>
  <si>
    <t xml:space="preserve">SARA CHAIBELA </t>
  </si>
  <si>
    <t>0977234646</t>
  </si>
  <si>
    <t>NJOVU PRECIOUS CONVENANT</t>
  </si>
  <si>
    <t>791818/10/1</t>
  </si>
  <si>
    <t>18/05/2003</t>
  </si>
  <si>
    <t xml:space="preserve">SAMUEL Njovu </t>
  </si>
  <si>
    <t>226042/53/1</t>
  </si>
  <si>
    <t>0977785065</t>
  </si>
  <si>
    <t xml:space="preserve">NJOVU PURITY </t>
  </si>
  <si>
    <t xml:space="preserve">CHIBOMBO SEC SCHOOL </t>
  </si>
  <si>
    <t xml:space="preserve">TEMBO CHARLES </t>
  </si>
  <si>
    <t xml:space="preserve">KAFUSHI SEC SCHOOL </t>
  </si>
  <si>
    <t xml:space="preserve">KABWE </t>
  </si>
  <si>
    <t xml:space="preserve">MIRRIAM TEMBO </t>
  </si>
  <si>
    <t>0970745950</t>
  </si>
  <si>
    <t>859822/10/1</t>
  </si>
  <si>
    <t>155057/18/1</t>
  </si>
  <si>
    <t xml:space="preserve">NYAMBE ASTRIDAH </t>
  </si>
  <si>
    <t xml:space="preserve">CHIBOMBO </t>
  </si>
  <si>
    <t>GEORGINA KABALIKA</t>
  </si>
  <si>
    <t>250138/82/1</t>
  </si>
  <si>
    <t>0977528801</t>
  </si>
  <si>
    <t xml:space="preserve">CHINGOBE MERCY </t>
  </si>
  <si>
    <t>NDOLA GIRSL SEC SCHOOL</t>
  </si>
  <si>
    <t xml:space="preserve">NDOLA </t>
  </si>
  <si>
    <t xml:space="preserve">IREEN MAKAYE </t>
  </si>
  <si>
    <t>218653/76/1</t>
  </si>
  <si>
    <t>0977493716</t>
  </si>
  <si>
    <t xml:space="preserve">KAWEMBA SHEMMY KAPILA </t>
  </si>
  <si>
    <t xml:space="preserve">KAFUE BOYS SEC SCHOOL </t>
  </si>
  <si>
    <t xml:space="preserve">KAFUE </t>
  </si>
  <si>
    <t xml:space="preserve">EVELYN CHIMULULI </t>
  </si>
  <si>
    <t>851604/11/1</t>
  </si>
  <si>
    <t>0977875757</t>
  </si>
  <si>
    <t xml:space="preserve">MIYOBA N ELLEN </t>
  </si>
  <si>
    <t xml:space="preserve">NKONKOLA SEC SCH </t>
  </si>
  <si>
    <t>MAZABUKA</t>
  </si>
  <si>
    <t xml:space="preserve">WILLIE MIYOBA </t>
  </si>
  <si>
    <t>189835/15/1</t>
  </si>
  <si>
    <t>0777483948</t>
  </si>
  <si>
    <t>SIAKANOMBA CIARA</t>
  </si>
  <si>
    <t>MACHA GIRLS SEC SCHOOL</t>
  </si>
  <si>
    <t>CHOMA</t>
  </si>
  <si>
    <t>DICKSON  SIAKANOMBA</t>
  </si>
  <si>
    <t>374423/11/1</t>
  </si>
  <si>
    <t>0977823551</t>
  </si>
  <si>
    <t>NYAMBE MILDRED</t>
  </si>
  <si>
    <t xml:space="preserve">RYMER MAZUBA </t>
  </si>
  <si>
    <t>17/04/2007</t>
  </si>
  <si>
    <t>LUANGWA SECONDARY SCH</t>
  </si>
  <si>
    <t>LUANGWA</t>
  </si>
  <si>
    <t xml:space="preserve">PATRICIA MWIINGA </t>
  </si>
  <si>
    <t>325746/16/1</t>
  </si>
  <si>
    <t>0976835177</t>
  </si>
  <si>
    <t>NYAMBE GIFT</t>
  </si>
  <si>
    <t xml:space="preserve">SIMOONGA BUBALA </t>
  </si>
  <si>
    <t>SHANGWA SIBUSISO</t>
  </si>
  <si>
    <t>177713/15/1</t>
  </si>
  <si>
    <t>0979679968</t>
  </si>
  <si>
    <t xml:space="preserve">CHITIKU MARY </t>
  </si>
  <si>
    <t xml:space="preserve">MWEEMBESHI BOARDING </t>
  </si>
  <si>
    <t xml:space="preserve">CHILANGA </t>
  </si>
  <si>
    <t xml:space="preserve">ZODWA MWEEMBA </t>
  </si>
  <si>
    <t>784441/11/1</t>
  </si>
  <si>
    <t>0979413253</t>
  </si>
  <si>
    <t xml:space="preserve">MUBANGA VICTORIA </t>
  </si>
  <si>
    <t xml:space="preserve">OWEN MUBANGA </t>
  </si>
  <si>
    <t>526422/52/1</t>
  </si>
  <si>
    <t>0979735585</t>
  </si>
  <si>
    <t>TEMBO LUSHOMO THANDIWE</t>
  </si>
  <si>
    <t xml:space="preserve">CHIMUKA MUDENDA </t>
  </si>
  <si>
    <t>2465859/16/1</t>
  </si>
  <si>
    <t>0979968900</t>
  </si>
  <si>
    <t>MALUMANI KAREN</t>
  </si>
  <si>
    <t>20/01/2012</t>
  </si>
  <si>
    <t>MALUMANI PRISCILLA</t>
  </si>
  <si>
    <t>,0979343890</t>
  </si>
  <si>
    <t>HARRY MWAANGA</t>
  </si>
  <si>
    <t>Kamboni Faith Lushomo</t>
  </si>
  <si>
    <t>Kafushi Secondary</t>
  </si>
  <si>
    <t>GANENE C KAMBONI</t>
  </si>
  <si>
    <t>696027/11/1</t>
  </si>
  <si>
    <t>Selemani Prince Ng'andu</t>
  </si>
  <si>
    <t>Mporokoso secondary</t>
  </si>
  <si>
    <t>mporokoso</t>
  </si>
  <si>
    <t>SELEMANY NGANDU</t>
  </si>
  <si>
    <t>Faith Baptist Secondary</t>
  </si>
  <si>
    <t>chongwe</t>
  </si>
  <si>
    <t>CHRISTINE SIMWANZA</t>
  </si>
  <si>
    <t>Lusaka</t>
  </si>
  <si>
    <t xml:space="preserve">ELIJAH MALUNGA </t>
  </si>
  <si>
    <t xml:space="preserve">CHIPAPA SEC SCHOOL </t>
  </si>
  <si>
    <t xml:space="preserve">BERTHA CHOLA </t>
  </si>
  <si>
    <t>978131/11/1</t>
  </si>
  <si>
    <t>,0777606830</t>
  </si>
  <si>
    <t>MWANAHENI DERRICK J</t>
  </si>
  <si>
    <t xml:space="preserve">DK STEM SCHOOL </t>
  </si>
  <si>
    <t xml:space="preserve">MWANAHENI DOUBT </t>
  </si>
  <si>
    <t>917137/11/1</t>
  </si>
  <si>
    <t>0977735072</t>
  </si>
  <si>
    <t>Nokuthula Sifuya</t>
  </si>
  <si>
    <t>Nambala Secondary</t>
  </si>
  <si>
    <t>MUMBWA</t>
  </si>
  <si>
    <t>745310/11/1</t>
  </si>
  <si>
    <t>0978226176</t>
  </si>
  <si>
    <t xml:space="preserve">imbula George Mwale </t>
  </si>
  <si>
    <t xml:space="preserve">Kazungula Boarding </t>
  </si>
  <si>
    <t>Kazungula</t>
  </si>
  <si>
    <t>Chinzila Bornface</t>
  </si>
  <si>
    <t>190144/83/1</t>
  </si>
  <si>
    <t xml:space="preserve">Chinzila Loureen </t>
  </si>
  <si>
    <t>Kafushi Boarding Sch</t>
  </si>
  <si>
    <t xml:space="preserve">Chibombo </t>
  </si>
  <si>
    <t xml:space="preserve">Kalunga Abel </t>
  </si>
  <si>
    <t xml:space="preserve">Kalomo Secondary </t>
  </si>
  <si>
    <t>Kalomo</t>
  </si>
  <si>
    <t xml:space="preserve">GIFT Kalunga </t>
  </si>
  <si>
    <t>325933/16/1</t>
  </si>
  <si>
    <t>0977168644</t>
  </si>
  <si>
    <t xml:space="preserve">Kalunga Patience </t>
  </si>
  <si>
    <t>Mumbwa Boarding sec school</t>
  </si>
  <si>
    <t xml:space="preserve">Juliet Mweetwa </t>
  </si>
  <si>
    <t xml:space="preserve">Mweetwa Kabika </t>
  </si>
  <si>
    <t>Itezhi Tezhi secondary school</t>
  </si>
  <si>
    <t>Itezhi Tezhi</t>
  </si>
  <si>
    <t xml:space="preserve">Mudenda Sekeleti </t>
  </si>
  <si>
    <t>197364/15/1</t>
  </si>
  <si>
    <t>0977814435</t>
  </si>
  <si>
    <t xml:space="preserve">Nduna Sharon </t>
  </si>
  <si>
    <t>Zimba Secondary School</t>
  </si>
  <si>
    <t xml:space="preserve">Zimba </t>
  </si>
  <si>
    <t xml:space="preserve">Pelekelo Namushi </t>
  </si>
  <si>
    <t>767798/11/1</t>
  </si>
  <si>
    <t>0979450164</t>
  </si>
  <si>
    <t>MBEWE RACHEAL</t>
  </si>
  <si>
    <t>CHIBOMBO SECONDARY</t>
  </si>
  <si>
    <t>MUNYEMBE FEBBY</t>
  </si>
  <si>
    <t>CHIKANKATA SEC SCHOOL</t>
  </si>
  <si>
    <t>CHIKANKATA</t>
  </si>
  <si>
    <t>ROSEMARY ZULU</t>
  </si>
  <si>
    <t>SAKALA LUMBIWE</t>
  </si>
  <si>
    <t>CHITENDE SECONDARY SCH</t>
  </si>
  <si>
    <t xml:space="preserve">Mumba Daniel </t>
  </si>
  <si>
    <t>m</t>
  </si>
  <si>
    <t>Shakumbila sec school</t>
  </si>
  <si>
    <t xml:space="preserve">Shibuyunji </t>
  </si>
  <si>
    <t>102348/19/1</t>
  </si>
  <si>
    <t>0977612664</t>
  </si>
  <si>
    <t>Mwila Albert Mark</t>
  </si>
  <si>
    <t>Maambo Kennedy</t>
  </si>
  <si>
    <t>Kanoma Racheal</t>
  </si>
  <si>
    <t xml:space="preserve">Mwale Chansa </t>
  </si>
  <si>
    <t>matongo Luyundo</t>
  </si>
  <si>
    <t xml:space="preserve">Nampundwe Secondary </t>
  </si>
  <si>
    <t>Nchelenge secondary</t>
  </si>
  <si>
    <t>Kaumba secondary</t>
  </si>
  <si>
    <t>Chikankata secondary</t>
  </si>
  <si>
    <t xml:space="preserve">Moomba Sec School </t>
  </si>
  <si>
    <t>SHIBUYUNJI</t>
  </si>
  <si>
    <t>Nchelenge</t>
  </si>
  <si>
    <t>Monze</t>
  </si>
  <si>
    <t>Chikankata</t>
  </si>
  <si>
    <t xml:space="preserve">Tabitha Zimba </t>
  </si>
  <si>
    <t>0977476707</t>
  </si>
  <si>
    <t>380922/16/1</t>
  </si>
  <si>
    <t>Mbewe hildah</t>
  </si>
  <si>
    <t>097569932</t>
  </si>
  <si>
    <t>946711/11/1</t>
  </si>
  <si>
    <t>Breaster Kanoma</t>
  </si>
  <si>
    <t>0978847487</t>
  </si>
  <si>
    <t>364815/17/1</t>
  </si>
  <si>
    <t xml:space="preserve">Chansa J Mwale </t>
  </si>
  <si>
    <t>0972427038</t>
  </si>
  <si>
    <t>253994/64/1</t>
  </si>
  <si>
    <t xml:space="preserve">Jane Mwanakasale </t>
  </si>
  <si>
    <t>0977463060</t>
  </si>
  <si>
    <t>131892/73/1</t>
  </si>
  <si>
    <t>orphan</t>
  </si>
  <si>
    <t>CHURUNDU</t>
  </si>
  <si>
    <t>MOYO STEVEN</t>
  </si>
  <si>
    <t>LUANGWA BOARDING SCH</t>
  </si>
  <si>
    <t>KAPALAMOTO JANE</t>
  </si>
  <si>
    <t>,0978606346</t>
  </si>
  <si>
    <t>RONALD MUYENYEMBE</t>
  </si>
  <si>
    <t>,0976685895</t>
  </si>
  <si>
    <t>871857/10/1</t>
  </si>
  <si>
    <t>ZULU VIRGINIA</t>
  </si>
  <si>
    <t>,0975457580</t>
  </si>
  <si>
    <t>CHIMBOMBO</t>
  </si>
  <si>
    <t>MAPULANGA SARA</t>
  </si>
  <si>
    <t>,0975639641</t>
  </si>
  <si>
    <t>MWAKA JANE</t>
  </si>
  <si>
    <t>MKUSHI COPPERMINE</t>
  </si>
  <si>
    <t>MKUSHI</t>
  </si>
  <si>
    <t>Moyo Steven</t>
  </si>
  <si>
    <t>0770729000</t>
  </si>
  <si>
    <t>Ethel Muzungaile</t>
  </si>
  <si>
    <t>sifuya mark</t>
  </si>
  <si>
    <t>jonathan mukuyu</t>
  </si>
  <si>
    <t xml:space="preserve">CHIZINLA FRANKLIN </t>
  </si>
  <si>
    <t>JACK MUHASWA</t>
  </si>
  <si>
    <t>MACKRIS MUHASWA</t>
  </si>
  <si>
    <t>646314/11/1</t>
  </si>
  <si>
    <t>,0979322025</t>
  </si>
  <si>
    <t>FRANCIS TONGA</t>
  </si>
  <si>
    <t>CHIMWEMWE MUYENYEMBE</t>
  </si>
  <si>
    <t>KAFUMBWE BOARDING</t>
  </si>
  <si>
    <t>KATETE</t>
  </si>
  <si>
    <t>VIRGINIA KALUBA</t>
  </si>
  <si>
    <t>,0770729000</t>
  </si>
  <si>
    <t>357707/74/1</t>
  </si>
  <si>
    <t>MAURICE LUYANGA</t>
  </si>
  <si>
    <t>ST.CLEMENT BOARDING</t>
  </si>
  <si>
    <t>JOAN KABWE</t>
  </si>
  <si>
    <t>347986/67/1</t>
  </si>
  <si>
    <t>,0977272417</t>
  </si>
  <si>
    <t>NAMBALA SEC SCH</t>
  </si>
  <si>
    <t>"0961404270</t>
  </si>
  <si>
    <t>Chitebula Twaambo</t>
  </si>
  <si>
    <t>Musuumba Mulambo Kaluwe</t>
  </si>
  <si>
    <t xml:space="preserve">Jenipher Ilunga Tapiwa </t>
  </si>
  <si>
    <t>Brian Nondo</t>
  </si>
  <si>
    <t>NO NRC</t>
  </si>
  <si>
    <t>Dalitso Choongo</t>
  </si>
  <si>
    <t>Naijo Banda</t>
  </si>
  <si>
    <t>Richard Phiri</t>
  </si>
  <si>
    <t>Christopher Nkaka</t>
  </si>
  <si>
    <t>Evelyn Ng'andu</t>
  </si>
  <si>
    <t>Constance Bushe</t>
  </si>
  <si>
    <t>Idah Daka</t>
  </si>
  <si>
    <t>Nsumba Mulenga</t>
  </si>
  <si>
    <t>Mambwe Myless</t>
  </si>
  <si>
    <t xml:space="preserve">Doreen Bushe </t>
  </si>
  <si>
    <t xml:space="preserve">Hanampota Keydrick </t>
  </si>
  <si>
    <t xml:space="preserve">Tembo Getrude </t>
  </si>
  <si>
    <t xml:space="preserve">Muyunda Joe Simachela </t>
  </si>
  <si>
    <t>Mathas Munsanje</t>
  </si>
  <si>
    <t xml:space="preserve">Ngoyi Blessings </t>
  </si>
  <si>
    <t xml:space="preserve">Natasha Nsumba </t>
  </si>
  <si>
    <t xml:space="preserve">un employeed </t>
  </si>
  <si>
    <t>Double orphaned</t>
  </si>
  <si>
    <t>chronically ill parent</t>
  </si>
  <si>
    <t>Single Parented</t>
  </si>
  <si>
    <t>single Parented</t>
  </si>
  <si>
    <t>Single Parent</t>
  </si>
  <si>
    <t>female headed</t>
  </si>
  <si>
    <t xml:space="preserve">Single Parent </t>
  </si>
  <si>
    <t>Female headed</t>
  </si>
  <si>
    <t xml:space="preserve">KASISI Secondary School </t>
  </si>
  <si>
    <t xml:space="preserve">Moomba Secondary School </t>
  </si>
  <si>
    <t>Hillcrest Stem Secondary School Boarding</t>
  </si>
  <si>
    <t xml:space="preserve">Nampundwe Secondary School </t>
  </si>
  <si>
    <t xml:space="preserve">Kacholola Secondary School </t>
  </si>
  <si>
    <t xml:space="preserve">Kenneth Kaunda Secondary School </t>
  </si>
  <si>
    <t>Mkushi Copper mine Secondary School</t>
  </si>
  <si>
    <t xml:space="preserve">Katete Secondary School </t>
  </si>
  <si>
    <t>Kafushi Boarding School</t>
  </si>
  <si>
    <t xml:space="preserve">Mkushi coppermine Secondary School </t>
  </si>
  <si>
    <t xml:space="preserve">Zimba Secondary School </t>
  </si>
  <si>
    <t xml:space="preserve">Mwembeshi Boarding </t>
  </si>
  <si>
    <t xml:space="preserve">Kacholola Boarding School </t>
  </si>
  <si>
    <t>Monze Boarding Provincial STEM Secondary School</t>
  </si>
  <si>
    <t>Katete Girls Boarding Sec School</t>
  </si>
  <si>
    <t xml:space="preserve">Chongwe </t>
  </si>
  <si>
    <t>LIVINGSTONE</t>
  </si>
  <si>
    <t>NYIMBA</t>
  </si>
  <si>
    <t>CHINSALI</t>
  </si>
  <si>
    <t>KAPIRI MPOSHI</t>
  </si>
  <si>
    <t>Zimba</t>
  </si>
  <si>
    <t xml:space="preserve">Chilanga </t>
  </si>
  <si>
    <t>MONZE</t>
  </si>
  <si>
    <t xml:space="preserve">Katete </t>
  </si>
  <si>
    <t xml:space="preserve">Ilunga Daniel </t>
  </si>
  <si>
    <t>Beenzu Chongo</t>
  </si>
  <si>
    <t xml:space="preserve">BANDA GIFT </t>
  </si>
  <si>
    <t xml:space="preserve">Phiri Magret </t>
  </si>
  <si>
    <t xml:space="preserve">Ngandu Modern </t>
  </si>
  <si>
    <t xml:space="preserve">Bushe Bongani </t>
  </si>
  <si>
    <t xml:space="preserve">Mwanza Mary </t>
  </si>
  <si>
    <t>Gladys Mwenya</t>
  </si>
  <si>
    <t xml:space="preserve">Chapa Lister </t>
  </si>
  <si>
    <t>Sinkola Milness</t>
  </si>
  <si>
    <t xml:space="preserve">Margret Mwale </t>
  </si>
  <si>
    <t>Barbara muyunda</t>
  </si>
  <si>
    <t xml:space="preserve">Habeenzu Linet </t>
  </si>
  <si>
    <t xml:space="preserve">Catherine Mayamba </t>
  </si>
  <si>
    <t>828392/11/1</t>
  </si>
  <si>
    <t>188016/68/1</t>
  </si>
  <si>
    <t>342341/74/1</t>
  </si>
  <si>
    <t>222860/54/1</t>
  </si>
  <si>
    <t>222950/68/1</t>
  </si>
  <si>
    <t>732386/11/1</t>
  </si>
  <si>
    <t>954457/11/1</t>
  </si>
  <si>
    <t>570830/11/1</t>
  </si>
  <si>
    <t>342344/74/1</t>
  </si>
  <si>
    <t>112765/19/1</t>
  </si>
  <si>
    <t>320863/74/1</t>
  </si>
  <si>
    <t>752841/11/1</t>
  </si>
  <si>
    <t>357393/10/1</t>
  </si>
  <si>
    <t>167792/18/1</t>
  </si>
  <si>
    <t>556088/11/1</t>
  </si>
  <si>
    <t>0975227435</t>
  </si>
  <si>
    <t>,0970198071</t>
  </si>
  <si>
    <t>0977621087</t>
  </si>
  <si>
    <t>0971226936</t>
  </si>
  <si>
    <t>0977487363</t>
  </si>
  <si>
    <t>0975135064</t>
  </si>
  <si>
    <t>0975761921</t>
  </si>
  <si>
    <t>0974641509</t>
  </si>
  <si>
    <t>0978401960</t>
  </si>
  <si>
    <t>0977705018</t>
  </si>
  <si>
    <t>0977230819</t>
  </si>
  <si>
    <t>0972625995</t>
  </si>
  <si>
    <t>0971944085</t>
  </si>
  <si>
    <t>0762420613</t>
  </si>
  <si>
    <t>0978868629</t>
  </si>
  <si>
    <t>ZONE 22</t>
  </si>
  <si>
    <t xml:space="preserve">chisamba boarding </t>
  </si>
  <si>
    <t xml:space="preserve">chisamba </t>
  </si>
  <si>
    <t>Jennipher Tembo</t>
  </si>
  <si>
    <t>Mapepa Benjamin</t>
  </si>
  <si>
    <t>Keembe Luyando</t>
  </si>
  <si>
    <t>MUNKOLO WARD</t>
  </si>
  <si>
    <t>Nyimba Secondary school</t>
  </si>
  <si>
    <t>Mwembeshi Secondary School</t>
  </si>
  <si>
    <t>Kaumba Secondary school</t>
  </si>
  <si>
    <t>NICOLAS TEMBO</t>
  </si>
  <si>
    <t>274323/53/1</t>
  </si>
  <si>
    <t xml:space="preserve">CHINYANTA DEBORAH </t>
  </si>
  <si>
    <t>0777509121</t>
  </si>
  <si>
    <t>637147/11/1</t>
  </si>
  <si>
    <t>RAYFORD KEEMBO</t>
  </si>
  <si>
    <t>Chilanga</t>
  </si>
  <si>
    <t>RUSANGU BOARDING</t>
  </si>
  <si>
    <t>MONZE.</t>
  </si>
  <si>
    <t>NKHUMBA CORNARD</t>
  </si>
  <si>
    <t>MASIKA DAVILYN KIKONDA</t>
  </si>
  <si>
    <t>KANYAMA 14</t>
  </si>
  <si>
    <t>ITEHI-TEZHI BOARDING</t>
  </si>
  <si>
    <t>ITHEZHI-TEZHI</t>
  </si>
  <si>
    <t>MADIMBA TANDIWE</t>
  </si>
  <si>
    <t>,0971707623</t>
  </si>
  <si>
    <t>NKHUMBA MANFORD</t>
  </si>
  <si>
    <t>,0770558240</t>
  </si>
  <si>
    <t>chipo Beenzu CHOONGO</t>
  </si>
  <si>
    <t>MUDENDA CHOOLWE</t>
  </si>
  <si>
    <t>MUDENDA LUSHOMO</t>
  </si>
  <si>
    <t xml:space="preserve">CHILE JOHN </t>
  </si>
  <si>
    <t>RUSANGU SECONDARY</t>
  </si>
  <si>
    <t>CHILE VANKEY</t>
  </si>
  <si>
    <t>127631/77/1</t>
  </si>
  <si>
    <t>,0979890699</t>
  </si>
  <si>
    <t>MIRRIAM MATONGO</t>
  </si>
  <si>
    <t>102971/97/1</t>
  </si>
  <si>
    <t>,0977840807</t>
  </si>
  <si>
    <t>ZONE 23</t>
  </si>
  <si>
    <t>CHIPEPO BOARDING</t>
  </si>
  <si>
    <t>MUDENDA LUYANDO</t>
  </si>
  <si>
    <t>102971/97/2</t>
  </si>
  <si>
    <t>,0977840808</t>
  </si>
  <si>
    <t>SILWIMBA WILSON</t>
  </si>
  <si>
    <t>SILWIMBA MUSA</t>
  </si>
  <si>
    <t>106053/95/1</t>
  </si>
  <si>
    <t>,0776550145</t>
  </si>
  <si>
    <t>MAAMBA BOARDING</t>
  </si>
  <si>
    <t>MAAMBA</t>
  </si>
  <si>
    <t>MWALE BENNY</t>
  </si>
  <si>
    <t>,0977816961</t>
  </si>
  <si>
    <t>CHOOMBE ESHCOL</t>
  </si>
  <si>
    <t>H.CHOMBE</t>
  </si>
  <si>
    <t>,0975337019</t>
  </si>
  <si>
    <t>109089/77/1</t>
  </si>
  <si>
    <t>Natasha Waquinji</t>
  </si>
  <si>
    <t xml:space="preserve">Rufunsa Secondary School </t>
  </si>
  <si>
    <t>RUFUNSA</t>
  </si>
  <si>
    <t>CHILOMBO WAQUINJI</t>
  </si>
  <si>
    <t>HAMUKOMBO.CHOMBE</t>
  </si>
  <si>
    <t>CHOOMBE ENOSHI</t>
  </si>
  <si>
    <t>Kasanga Chikondi</t>
  </si>
  <si>
    <t xml:space="preserve">Hillcrest secondary School </t>
  </si>
  <si>
    <t>Milambo Miyanda</t>
  </si>
  <si>
    <t xml:space="preserve">Rusangu Secondary School </t>
  </si>
  <si>
    <t>Chakanetsa Samayuwa</t>
  </si>
  <si>
    <t>Chipego Tilimboi</t>
  </si>
  <si>
    <t xml:space="preserve">Namalundu Secondary School </t>
  </si>
  <si>
    <t>KAFUE</t>
  </si>
  <si>
    <t>Beauty Shakabengele</t>
  </si>
  <si>
    <t>Miriam Shakabengele</t>
  </si>
  <si>
    <t>Chikuni secondary School Boarding(Mission)</t>
  </si>
  <si>
    <t>EDITOR MALAMBO</t>
  </si>
  <si>
    <t>113429/18/1</t>
  </si>
  <si>
    <t>SINGLE PARENT</t>
  </si>
  <si>
    <t>Hannah Malambo</t>
  </si>
  <si>
    <t xml:space="preserve">Kaumba Secondary School </t>
  </si>
  <si>
    <t>,0978668154</t>
  </si>
  <si>
    <t>150150/77/1</t>
  </si>
  <si>
    <t>KAZANGALALE MICHEAL</t>
  </si>
  <si>
    <t>CHADIZA SECONDARY</t>
  </si>
  <si>
    <t>CHADIZA</t>
  </si>
  <si>
    <t>CLARA KAMBOLE</t>
  </si>
  <si>
    <t>135990/19/1</t>
  </si>
  <si>
    <t>,0971960674</t>
  </si>
  <si>
    <t>210368/76/1</t>
  </si>
  <si>
    <t>WENDY MWENDA</t>
  </si>
  <si>
    <t>197872/76/1</t>
  </si>
  <si>
    <t>VENIAS TILIMBOYI</t>
  </si>
  <si>
    <t>SINGLE ORPAN</t>
  </si>
  <si>
    <t>710964/11/1</t>
  </si>
  <si>
    <t>BRENDA MOYO</t>
  </si>
  <si>
    <t>OSWARD SHAKABENGELE</t>
  </si>
  <si>
    <t>939116/11/1</t>
  </si>
  <si>
    <t>MUDENDA INESS</t>
  </si>
  <si>
    <t>MUDENDA BESTEN</t>
  </si>
  <si>
    <t>,0977142213</t>
  </si>
  <si>
    <t>709374/11/1</t>
  </si>
  <si>
    <t>MWIINGA SAMSON MUSONDA</t>
  </si>
  <si>
    <t xml:space="preserve">PEMBA SECONDARY </t>
  </si>
  <si>
    <t>PEMBA</t>
  </si>
  <si>
    <t>MOONGA KAMBILA</t>
  </si>
  <si>
    <t>,0973310097</t>
  </si>
  <si>
    <t xml:space="preserve">MAMBWE WARREN </t>
  </si>
  <si>
    <t>DISABLED CHILD</t>
  </si>
  <si>
    <t>MAAMBA SPECIAL SCHOOL</t>
  </si>
  <si>
    <t>214834/31/1</t>
  </si>
  <si>
    <t>MAMBWE ALICK</t>
  </si>
  <si>
    <t xml:space="preserve">RUSANGU SEC SCHOOL </t>
  </si>
  <si>
    <t>KAZINGA IRENE</t>
  </si>
  <si>
    <t>DK STEM</t>
  </si>
  <si>
    <t>ZULU LOREEN</t>
  </si>
  <si>
    <t>"0977367834</t>
  </si>
  <si>
    <t>DORCUS KASONGO</t>
  </si>
  <si>
    <t>347041/82/1</t>
  </si>
  <si>
    <t>NATHAN BANDA</t>
  </si>
  <si>
    <t>230893/76/1</t>
  </si>
  <si>
    <t>980844/11/1</t>
  </si>
  <si>
    <t>MULENGA ROYD</t>
  </si>
  <si>
    <t>Pamela Simoobe</t>
  </si>
  <si>
    <t>182697/75/1</t>
  </si>
  <si>
    <t>St.Marks SEC SCHOOL</t>
  </si>
  <si>
    <t>MVULA TINASHE</t>
  </si>
  <si>
    <t>CHIKANTA</t>
  </si>
  <si>
    <t>CEPHAS MVULA</t>
  </si>
  <si>
    <t>,0976323219</t>
  </si>
  <si>
    <t>HAMANJANJI CHILELEKO</t>
  </si>
  <si>
    <t>HAMANJANJI VICTOR</t>
  </si>
  <si>
    <t>,0973190119</t>
  </si>
  <si>
    <t>HOLY TRINITY SEC SCHOOL</t>
  </si>
  <si>
    <t>MANSA</t>
  </si>
  <si>
    <t>HAMANJANJI LUMUNO SHELA</t>
  </si>
  <si>
    <t>334342/61/</t>
  </si>
  <si>
    <t>LINDINDI DIANA</t>
  </si>
  <si>
    <t>MUKAMAMBO II SEC SCH</t>
  </si>
  <si>
    <t xml:space="preserve">CHONGWE </t>
  </si>
  <si>
    <t>SARA NALUNGWE</t>
  </si>
  <si>
    <t>109317/95/1</t>
  </si>
  <si>
    <t>,0978401313</t>
  </si>
  <si>
    <t>KABWE VAILET</t>
  </si>
  <si>
    <t>MWAVI SECONDARY</t>
  </si>
  <si>
    <t>JUSTIN KABWE</t>
  </si>
  <si>
    <t>575438/11/1</t>
  </si>
  <si>
    <t>,0979362786</t>
  </si>
  <si>
    <t>SAMAYUWA MICHELO</t>
  </si>
  <si>
    <t>GRAND TOTAL NEW PUPILS</t>
  </si>
  <si>
    <t>183618/73/1</t>
  </si>
  <si>
    <t>373332/74/1</t>
  </si>
  <si>
    <t xml:space="preserve">Magret Mwachiyeya SEC </t>
  </si>
  <si>
    <t xml:space="preserve">GRAND TOTAL FOR RETURNIMG </t>
  </si>
  <si>
    <t>SAKALA MECHANIC</t>
  </si>
  <si>
    <t>,0971044888</t>
  </si>
  <si>
    <t xml:space="preserve">SECONDARY SCHOOL  BOARDING  BURSARY -  KANYAMA CONSTITUENCY </t>
  </si>
  <si>
    <t xml:space="preserve">MINISTRY OF LOCAL GOVERNMENT AND RURAL DEVELOPMENT- LUSAKA CITY COUNCIL </t>
  </si>
  <si>
    <t>CHINIKA WARD</t>
  </si>
  <si>
    <t xml:space="preserve">KANYAMA WARD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</si>
</sst>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-* #,##0.00_-;\-* #,##0.00_-;_-* &quot;-&quot;??_-;_-@_-"/>
  </numFmts>
  <fonts count="1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sz val="10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rgb="FF000000"/>
      <name val="Calibri"/>
      <family val="2"/>
      <scheme val="minor"/>
    </font>
    <font>
      <sz val="10"/>
      <name val="Calibri"/>
      <family val="2"/>
      <scheme val="minor"/>
    </font>
    <font>
      <sz val="14"/>
      <color rgb="FF000000"/>
      <name val="Calibri"/>
      <family val="2"/>
      <scheme val="minor"/>
    </font>
    <font>
      <sz val="8"/>
      <color theme="1"/>
      <name val="Calibri"/>
      <family val="2"/>
      <scheme val="minor"/>
    </font>
    <font>
      <sz val="11"/>
      <color theme="1"/>
      <name val="Times New Roman"/>
      <family val="1"/>
    </font>
    <font>
      <sz val="11"/>
      <color rgb="FF000000"/>
      <name val="Calibri"/>
      <family val="2"/>
      <scheme val="minor"/>
    </font>
    <font>
      <b/>
      <sz val="11"/>
      <color theme="1"/>
      <name val="Times New Roman"/>
      <family val="1"/>
    </font>
    <font>
      <sz val="11"/>
      <color theme="1"/>
      <name val="Calibri"/>
      <family val="2"/>
    </font>
    <font>
      <sz val="11"/>
      <color theme="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00B05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173">
    <xf numFmtId="0" fontId="0" fillId="0" borderId="0" xfId="0"/>
    <xf numFmtId="164" fontId="2" fillId="0" borderId="1" xfId="0" applyNumberFormat="1" applyFont="1" applyBorder="1"/>
    <xf numFmtId="0" fontId="0" fillId="0" borderId="1" xfId="0" applyBorder="1"/>
    <xf numFmtId="0" fontId="3" fillId="0" borderId="1" xfId="0" applyFont="1" applyBorder="1" applyAlignment="1">
      <alignment horizontal="left" vertical="top"/>
    </xf>
    <xf numFmtId="14" fontId="3" fillId="0" borderId="1" xfId="0" applyNumberFormat="1" applyFont="1" applyBorder="1" applyAlignment="1">
      <alignment horizontal="left" vertical="top"/>
    </xf>
    <xf numFmtId="0" fontId="0" fillId="2" borderId="0" xfId="0" applyFill="1"/>
    <xf numFmtId="164" fontId="4" fillId="0" borderId="1" xfId="1" applyFont="1" applyBorder="1" applyAlignment="1">
      <alignment horizontal="left" vertical="top"/>
    </xf>
    <xf numFmtId="164" fontId="4" fillId="0" borderId="1" xfId="1" applyFont="1" applyBorder="1" applyAlignment="1">
      <alignment horizontal="left" vertical="top" wrapText="1"/>
    </xf>
    <xf numFmtId="0" fontId="4" fillId="0" borderId="1" xfId="0" applyFont="1" applyBorder="1" applyAlignment="1">
      <alignment horizontal="left" vertical="top"/>
    </xf>
    <xf numFmtId="0" fontId="4" fillId="0" borderId="1" xfId="0" applyFont="1" applyBorder="1" applyAlignment="1">
      <alignment horizontal="left" vertical="top" wrapText="1"/>
    </xf>
    <xf numFmtId="0" fontId="4" fillId="2" borderId="1" xfId="0" applyFont="1" applyFill="1" applyBorder="1" applyAlignment="1">
      <alignment horizontal="left" vertical="top" wrapText="1"/>
    </xf>
    <xf numFmtId="0" fontId="0" fillId="3" borderId="1" xfId="0" applyFill="1" applyBorder="1"/>
    <xf numFmtId="0" fontId="0" fillId="3" borderId="1" xfId="0" applyFill="1" applyBorder="1" applyAlignment="1">
      <alignment wrapText="1"/>
    </xf>
    <xf numFmtId="0" fontId="5" fillId="3" borderId="1" xfId="0" applyFont="1" applyFill="1" applyBorder="1" applyAlignment="1">
      <alignment vertical="center" wrapText="1"/>
    </xf>
    <xf numFmtId="0" fontId="0" fillId="2" borderId="2" xfId="0" applyFill="1" applyBorder="1" applyAlignment="1">
      <alignment wrapText="1"/>
    </xf>
    <xf numFmtId="0" fontId="0" fillId="2" borderId="1" xfId="0" applyFill="1" applyBorder="1"/>
    <xf numFmtId="0" fontId="5" fillId="2" borderId="3" xfId="0" applyFont="1" applyFill="1" applyBorder="1" applyAlignment="1">
      <alignment vertical="center" wrapText="1"/>
    </xf>
    <xf numFmtId="0" fontId="0" fillId="2" borderId="1" xfId="0" applyFill="1" applyBorder="1" applyAlignment="1">
      <alignment wrapText="1"/>
    </xf>
    <xf numFmtId="164" fontId="0" fillId="2" borderId="1" xfId="0" applyNumberFormat="1" applyFill="1" applyBorder="1"/>
    <xf numFmtId="0" fontId="0" fillId="2" borderId="1" xfId="0" quotePrefix="1" applyFill="1" applyBorder="1"/>
    <xf numFmtId="0" fontId="0" fillId="2" borderId="3" xfId="0" applyFill="1" applyBorder="1"/>
    <xf numFmtId="0" fontId="0" fillId="3" borderId="3" xfId="0" applyFill="1" applyBorder="1"/>
    <xf numFmtId="0" fontId="6" fillId="2" borderId="1" xfId="0" applyFont="1" applyFill="1" applyBorder="1"/>
    <xf numFmtId="0" fontId="6" fillId="2" borderId="1" xfId="0" applyFont="1" applyFill="1" applyBorder="1" applyAlignment="1">
      <alignment wrapText="1"/>
    </xf>
    <xf numFmtId="164" fontId="6" fillId="2" borderId="1" xfId="0" applyNumberFormat="1" applyFont="1" applyFill="1" applyBorder="1"/>
    <xf numFmtId="0" fontId="6" fillId="2" borderId="1" xfId="0" quotePrefix="1" applyFont="1" applyFill="1" applyBorder="1"/>
    <xf numFmtId="0" fontId="0" fillId="3" borderId="0" xfId="0" applyFill="1"/>
    <xf numFmtId="0" fontId="6" fillId="2" borderId="3" xfId="0" applyFont="1" applyFill="1" applyBorder="1"/>
    <xf numFmtId="0" fontId="3" fillId="2" borderId="1" xfId="0" applyFont="1" applyFill="1" applyBorder="1" applyAlignment="1">
      <alignment horizontal="left" vertical="top"/>
    </xf>
    <xf numFmtId="0" fontId="0" fillId="0" borderId="1" xfId="0" applyBorder="1" applyAlignment="1">
      <alignment wrapText="1"/>
    </xf>
    <xf numFmtId="14" fontId="0" fillId="2" borderId="1" xfId="0" applyNumberFormat="1" applyFill="1" applyBorder="1"/>
    <xf numFmtId="0" fontId="0" fillId="2" borderId="9" xfId="0" applyFill="1" applyBorder="1"/>
    <xf numFmtId="0" fontId="0" fillId="2" borderId="12" xfId="0" applyFill="1" applyBorder="1"/>
    <xf numFmtId="0" fontId="0" fillId="2" borderId="9" xfId="0" quotePrefix="1" applyFill="1" applyBorder="1"/>
    <xf numFmtId="0" fontId="6" fillId="2" borderId="9" xfId="0" applyFont="1" applyFill="1" applyBorder="1"/>
    <xf numFmtId="0" fontId="6" fillId="2" borderId="10" xfId="0" applyFont="1" applyFill="1" applyBorder="1"/>
    <xf numFmtId="0" fontId="6" fillId="2" borderId="10" xfId="0" quotePrefix="1" applyFont="1" applyFill="1" applyBorder="1"/>
    <xf numFmtId="0" fontId="7" fillId="2" borderId="1" xfId="0" applyFont="1" applyFill="1" applyBorder="1" applyAlignment="1">
      <alignment wrapText="1"/>
    </xf>
    <xf numFmtId="0" fontId="0" fillId="5" borderId="0" xfId="0" applyFill="1"/>
    <xf numFmtId="0" fontId="0" fillId="5" borderId="1" xfId="0" applyFill="1" applyBorder="1"/>
    <xf numFmtId="0" fontId="5" fillId="2" borderId="17" xfId="0" applyFont="1" applyFill="1" applyBorder="1" applyAlignment="1">
      <alignment vertical="center" wrapText="1"/>
    </xf>
    <xf numFmtId="0" fontId="5" fillId="2" borderId="2" xfId="0" applyFont="1" applyFill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5" fillId="2" borderId="15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vertical="center" wrapText="1"/>
    </xf>
    <xf numFmtId="164" fontId="5" fillId="2" borderId="1" xfId="0" applyNumberFormat="1" applyFont="1" applyFill="1" applyBorder="1" applyAlignment="1">
      <alignment vertical="center" wrapText="1"/>
    </xf>
    <xf numFmtId="164" fontId="5" fillId="2" borderId="17" xfId="0" applyNumberFormat="1" applyFont="1" applyFill="1" applyBorder="1" applyAlignment="1">
      <alignment vertical="center" wrapText="1"/>
    </xf>
    <xf numFmtId="0" fontId="5" fillId="2" borderId="1" xfId="0" quotePrefix="1" applyFont="1" applyFill="1" applyBorder="1" applyAlignment="1">
      <alignment vertical="center" wrapText="1"/>
    </xf>
    <xf numFmtId="0" fontId="5" fillId="2" borderId="17" xfId="0" quotePrefix="1" applyFont="1" applyFill="1" applyBorder="1" applyAlignment="1">
      <alignment vertical="center" wrapText="1"/>
    </xf>
    <xf numFmtId="0" fontId="0" fillId="6" borderId="0" xfId="0" applyFill="1"/>
    <xf numFmtId="164" fontId="5" fillId="0" borderId="1" xfId="0" applyNumberFormat="1" applyFont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0" fontId="6" fillId="5" borderId="1" xfId="0" applyFont="1" applyFill="1" applyBorder="1"/>
    <xf numFmtId="3" fontId="5" fillId="2" borderId="18" xfId="0" applyNumberFormat="1" applyFont="1" applyFill="1" applyBorder="1" applyAlignment="1">
      <alignment vertical="center" wrapText="1"/>
    </xf>
    <xf numFmtId="0" fontId="5" fillId="2" borderId="16" xfId="0" applyFont="1" applyFill="1" applyBorder="1" applyAlignment="1">
      <alignment vertical="center" wrapText="1"/>
    </xf>
    <xf numFmtId="164" fontId="5" fillId="2" borderId="0" xfId="0" applyNumberFormat="1" applyFont="1" applyFill="1" applyAlignment="1">
      <alignment vertical="center" wrapText="1"/>
    </xf>
    <xf numFmtId="0" fontId="5" fillId="2" borderId="11" xfId="0" applyFont="1" applyFill="1" applyBorder="1" applyAlignment="1">
      <alignment vertical="center" wrapText="1"/>
    </xf>
    <xf numFmtId="0" fontId="5" fillId="2" borderId="0" xfId="0" applyFont="1" applyFill="1" applyAlignment="1">
      <alignment vertical="center" wrapText="1"/>
    </xf>
    <xf numFmtId="0" fontId="5" fillId="3" borderId="14" xfId="0" applyFont="1" applyFill="1" applyBorder="1" applyAlignment="1">
      <alignment vertical="center" wrapText="1"/>
    </xf>
    <xf numFmtId="0" fontId="5" fillId="3" borderId="11" xfId="0" applyFont="1" applyFill="1" applyBorder="1" applyAlignment="1">
      <alignment vertical="center" wrapText="1"/>
    </xf>
    <xf numFmtId="14" fontId="0" fillId="3" borderId="1" xfId="0" applyNumberFormat="1" applyFill="1" applyBorder="1"/>
    <xf numFmtId="0" fontId="5" fillId="3" borderId="15" xfId="0" applyFont="1" applyFill="1" applyBorder="1" applyAlignment="1">
      <alignment vertical="center" wrapText="1"/>
    </xf>
    <xf numFmtId="3" fontId="5" fillId="3" borderId="18" xfId="0" applyNumberFormat="1" applyFont="1" applyFill="1" applyBorder="1" applyAlignment="1">
      <alignment vertical="center" wrapText="1"/>
    </xf>
    <xf numFmtId="0" fontId="5" fillId="3" borderId="17" xfId="0" applyFont="1" applyFill="1" applyBorder="1" applyAlignment="1">
      <alignment vertical="center" wrapText="1"/>
    </xf>
    <xf numFmtId="0" fontId="5" fillId="3" borderId="16" xfId="0" applyFont="1" applyFill="1" applyBorder="1" applyAlignment="1">
      <alignment vertical="center" wrapText="1"/>
    </xf>
    <xf numFmtId="164" fontId="5" fillId="3" borderId="0" xfId="0" applyNumberFormat="1" applyFont="1" applyFill="1" applyAlignment="1">
      <alignment vertical="center" wrapText="1"/>
    </xf>
    <xf numFmtId="0" fontId="0" fillId="3" borderId="19" xfId="0" applyFill="1" applyBorder="1"/>
    <xf numFmtId="164" fontId="5" fillId="3" borderId="17" xfId="0" applyNumberFormat="1" applyFont="1" applyFill="1" applyBorder="1" applyAlignment="1">
      <alignment vertical="center" wrapText="1"/>
    </xf>
    <xf numFmtId="0" fontId="5" fillId="3" borderId="3" xfId="0" applyFont="1" applyFill="1" applyBorder="1" applyAlignment="1">
      <alignment vertical="center" wrapText="1"/>
    </xf>
    <xf numFmtId="0" fontId="5" fillId="3" borderId="1" xfId="0" quotePrefix="1" applyFont="1" applyFill="1" applyBorder="1" applyAlignment="1">
      <alignment vertical="center" wrapText="1"/>
    </xf>
    <xf numFmtId="0" fontId="5" fillId="3" borderId="17" xfId="0" quotePrefix="1" applyFont="1" applyFill="1" applyBorder="1" applyAlignment="1">
      <alignment vertical="center" wrapText="1"/>
    </xf>
    <xf numFmtId="0" fontId="0" fillId="2" borderId="19" xfId="0" applyFill="1" applyBorder="1"/>
    <xf numFmtId="0" fontId="9" fillId="2" borderId="17" xfId="0" applyFont="1" applyFill="1" applyBorder="1" applyAlignment="1">
      <alignment vertical="center" wrapText="1"/>
    </xf>
    <xf numFmtId="0" fontId="9" fillId="2" borderId="15" xfId="0" applyFont="1" applyFill="1" applyBorder="1" applyAlignment="1">
      <alignment vertical="center" wrapText="1"/>
    </xf>
    <xf numFmtId="164" fontId="9" fillId="2" borderId="17" xfId="0" applyNumberFormat="1" applyFont="1" applyFill="1" applyBorder="1" applyAlignment="1">
      <alignment vertical="center" wrapText="1"/>
    </xf>
    <xf numFmtId="0" fontId="9" fillId="2" borderId="18" xfId="0" applyFont="1" applyFill="1" applyBorder="1" applyAlignment="1">
      <alignment vertical="center" wrapText="1"/>
    </xf>
    <xf numFmtId="0" fontId="9" fillId="2" borderId="14" xfId="0" applyFont="1" applyFill="1" applyBorder="1" applyAlignment="1">
      <alignment vertical="center" wrapText="1"/>
    </xf>
    <xf numFmtId="164" fontId="9" fillId="2" borderId="18" xfId="0" applyNumberFormat="1" applyFont="1" applyFill="1" applyBorder="1" applyAlignment="1">
      <alignment vertical="center" wrapText="1"/>
    </xf>
    <xf numFmtId="0" fontId="9" fillId="2" borderId="2" xfId="0" applyFont="1" applyFill="1" applyBorder="1" applyAlignment="1">
      <alignment vertical="center" wrapText="1"/>
    </xf>
    <xf numFmtId="0" fontId="9" fillId="2" borderId="1" xfId="0" applyFont="1" applyFill="1" applyBorder="1" applyAlignment="1">
      <alignment vertical="center" wrapText="1"/>
    </xf>
    <xf numFmtId="164" fontId="9" fillId="2" borderId="1" xfId="0" applyNumberFormat="1" applyFont="1" applyFill="1" applyBorder="1" applyAlignment="1">
      <alignment vertical="center" wrapText="1"/>
    </xf>
    <xf numFmtId="0" fontId="0" fillId="2" borderId="6" xfId="0" applyFill="1" applyBorder="1"/>
    <xf numFmtId="0" fontId="9" fillId="2" borderId="11" xfId="0" applyFont="1" applyFill="1" applyBorder="1" applyAlignment="1">
      <alignment vertical="center" wrapText="1"/>
    </xf>
    <xf numFmtId="0" fontId="0" fillId="2" borderId="8" xfId="0" applyFill="1" applyBorder="1"/>
    <xf numFmtId="0" fontId="0" fillId="2" borderId="10" xfId="0" applyFill="1" applyBorder="1"/>
    <xf numFmtId="0" fontId="5" fillId="2" borderId="0" xfId="0" quotePrefix="1" applyFont="1" applyFill="1" applyAlignment="1">
      <alignment vertical="center" wrapText="1"/>
    </xf>
    <xf numFmtId="0" fontId="9" fillId="2" borderId="17" xfId="0" quotePrefix="1" applyFont="1" applyFill="1" applyBorder="1" applyAlignment="1">
      <alignment vertical="center" wrapText="1"/>
    </xf>
    <xf numFmtId="0" fontId="9" fillId="2" borderId="18" xfId="0" quotePrefix="1" applyFont="1" applyFill="1" applyBorder="1" applyAlignment="1">
      <alignment vertical="center" wrapText="1"/>
    </xf>
    <xf numFmtId="0" fontId="9" fillId="2" borderId="2" xfId="0" quotePrefix="1" applyFont="1" applyFill="1" applyBorder="1" applyAlignment="1">
      <alignment vertical="center" wrapText="1"/>
    </xf>
    <xf numFmtId="0" fontId="5" fillId="2" borderId="7" xfId="0" quotePrefix="1" applyFont="1" applyFill="1" applyBorder="1" applyAlignment="1">
      <alignment vertical="center" wrapText="1"/>
    </xf>
    <xf numFmtId="0" fontId="5" fillId="2" borderId="2" xfId="0" quotePrefix="1" applyFont="1" applyFill="1" applyBorder="1" applyAlignment="1">
      <alignment vertical="center" wrapText="1"/>
    </xf>
    <xf numFmtId="0" fontId="5" fillId="3" borderId="18" xfId="0" applyFont="1" applyFill="1" applyBorder="1" applyAlignment="1">
      <alignment vertical="center" wrapText="1"/>
    </xf>
    <xf numFmtId="0" fontId="5" fillId="2" borderId="4" xfId="0" quotePrefix="1" applyFont="1" applyFill="1" applyBorder="1" applyAlignment="1">
      <alignment vertical="center" wrapText="1"/>
    </xf>
    <xf numFmtId="0" fontId="0" fillId="2" borderId="2" xfId="0" applyFill="1" applyBorder="1"/>
    <xf numFmtId="0" fontId="7" fillId="0" borderId="1" xfId="0" applyFont="1" applyBorder="1"/>
    <xf numFmtId="0" fontId="9" fillId="2" borderId="20" xfId="0" applyFont="1" applyFill="1" applyBorder="1" applyAlignment="1">
      <alignment vertical="center" wrapText="1"/>
    </xf>
    <xf numFmtId="0" fontId="3" fillId="5" borderId="1" xfId="0" applyFont="1" applyFill="1" applyBorder="1" applyAlignment="1">
      <alignment horizontal="left" vertical="top"/>
    </xf>
    <xf numFmtId="0" fontId="0" fillId="5" borderId="3" xfId="0" applyFill="1" applyBorder="1"/>
    <xf numFmtId="0" fontId="0" fillId="5" borderId="1" xfId="0" applyFill="1" applyBorder="1" applyAlignment="1">
      <alignment wrapText="1"/>
    </xf>
    <xf numFmtId="14" fontId="3" fillId="5" borderId="1" xfId="0" applyNumberFormat="1" applyFont="1" applyFill="1" applyBorder="1" applyAlignment="1">
      <alignment horizontal="left" vertical="top"/>
    </xf>
    <xf numFmtId="0" fontId="6" fillId="5" borderId="2" xfId="0" applyFont="1" applyFill="1" applyBorder="1" applyAlignment="1">
      <alignment wrapText="1"/>
    </xf>
    <xf numFmtId="0" fontId="6" fillId="5" borderId="1" xfId="0" applyFont="1" applyFill="1" applyBorder="1" applyAlignment="1">
      <alignment wrapText="1"/>
    </xf>
    <xf numFmtId="164" fontId="6" fillId="5" borderId="1" xfId="0" applyNumberFormat="1" applyFont="1" applyFill="1" applyBorder="1"/>
    <xf numFmtId="0" fontId="6" fillId="5" borderId="1" xfId="0" quotePrefix="1" applyFont="1" applyFill="1" applyBorder="1"/>
    <xf numFmtId="14" fontId="3" fillId="2" borderId="1" xfId="0" applyNumberFormat="1" applyFont="1" applyFill="1" applyBorder="1" applyAlignment="1">
      <alignment horizontal="left" vertical="top"/>
    </xf>
    <xf numFmtId="0" fontId="10" fillId="2" borderId="14" xfId="0" applyFont="1" applyFill="1" applyBorder="1" applyAlignment="1">
      <alignment vertical="center" wrapText="1"/>
    </xf>
    <xf numFmtId="0" fontId="8" fillId="2" borderId="14" xfId="0" applyFont="1" applyFill="1" applyBorder="1" applyAlignment="1">
      <alignment vertical="center" wrapText="1"/>
    </xf>
    <xf numFmtId="0" fontId="0" fillId="2" borderId="13" xfId="0" applyFill="1" applyBorder="1"/>
    <xf numFmtId="0" fontId="3" fillId="0" borderId="3" xfId="0" applyFont="1" applyBorder="1" applyAlignment="1">
      <alignment horizontal="left" vertical="top"/>
    </xf>
    <xf numFmtId="164" fontId="0" fillId="2" borderId="1" xfId="1" applyFont="1" applyFill="1" applyBorder="1"/>
    <xf numFmtId="164" fontId="2" fillId="0" borderId="0" xfId="0" applyNumberFormat="1" applyFont="1"/>
    <xf numFmtId="0" fontId="5" fillId="2" borderId="4" xfId="0" applyFont="1" applyFill="1" applyBorder="1" applyAlignment="1">
      <alignment vertical="center" wrapText="1"/>
    </xf>
    <xf numFmtId="0" fontId="5" fillId="2" borderId="5" xfId="0" applyFont="1" applyFill="1" applyBorder="1" applyAlignment="1">
      <alignment vertical="center" wrapText="1"/>
    </xf>
    <xf numFmtId="14" fontId="0" fillId="2" borderId="9" xfId="0" applyNumberFormat="1" applyFill="1" applyBorder="1"/>
    <xf numFmtId="0" fontId="0" fillId="2" borderId="9" xfId="0" applyFill="1" applyBorder="1" applyAlignment="1">
      <alignment wrapText="1"/>
    </xf>
    <xf numFmtId="0" fontId="5" fillId="2" borderId="9" xfId="0" applyFont="1" applyFill="1" applyBorder="1" applyAlignment="1">
      <alignment vertical="center" wrapText="1"/>
    </xf>
    <xf numFmtId="164" fontId="5" fillId="2" borderId="9" xfId="0" applyNumberFormat="1" applyFont="1" applyFill="1" applyBorder="1" applyAlignment="1">
      <alignment vertical="center" wrapText="1"/>
    </xf>
    <xf numFmtId="0" fontId="0" fillId="0" borderId="9" xfId="0" applyBorder="1"/>
    <xf numFmtId="0" fontId="5" fillId="0" borderId="9" xfId="0" applyFont="1" applyBorder="1" applyAlignment="1">
      <alignment vertical="center" wrapText="1"/>
    </xf>
    <xf numFmtId="14" fontId="0" fillId="0" borderId="9" xfId="0" applyNumberFormat="1" applyBorder="1"/>
    <xf numFmtId="0" fontId="0" fillId="0" borderId="9" xfId="0" applyBorder="1" applyAlignment="1">
      <alignment wrapText="1"/>
    </xf>
    <xf numFmtId="164" fontId="5" fillId="0" borderId="9" xfId="0" applyNumberFormat="1" applyFont="1" applyBorder="1" applyAlignment="1">
      <alignment vertical="center" wrapText="1"/>
    </xf>
    <xf numFmtId="164" fontId="7" fillId="0" borderId="1" xfId="0" applyNumberFormat="1" applyFont="1" applyBorder="1"/>
    <xf numFmtId="0" fontId="11" fillId="2" borderId="0" xfId="0" applyFont="1" applyFill="1"/>
    <xf numFmtId="0" fontId="12" fillId="2" borderId="1" xfId="0" applyFont="1" applyFill="1" applyBorder="1" applyAlignment="1">
      <alignment horizontal="left" vertical="top"/>
    </xf>
    <xf numFmtId="0" fontId="13" fillId="2" borderId="14" xfId="0" applyFont="1" applyFill="1" applyBorder="1" applyAlignment="1">
      <alignment vertical="center" wrapText="1"/>
    </xf>
    <xf numFmtId="164" fontId="7" fillId="2" borderId="1" xfId="0" applyNumberFormat="1" applyFont="1" applyFill="1" applyBorder="1"/>
    <xf numFmtId="0" fontId="0" fillId="0" borderId="0" xfId="0" applyAlignment="1">
      <alignment wrapText="1"/>
    </xf>
    <xf numFmtId="0" fontId="0" fillId="0" borderId="3" xfId="0" applyBorder="1"/>
    <xf numFmtId="164" fontId="14" fillId="0" borderId="1" xfId="1" applyFont="1" applyBorder="1" applyAlignment="1">
      <alignment horizontal="left" vertical="top"/>
    </xf>
    <xf numFmtId="164" fontId="14" fillId="0" borderId="1" xfId="1" applyFont="1" applyBorder="1" applyAlignment="1">
      <alignment horizontal="left" vertical="top" wrapText="1"/>
    </xf>
    <xf numFmtId="0" fontId="14" fillId="0" borderId="1" xfId="0" applyFont="1" applyBorder="1" applyAlignment="1">
      <alignment horizontal="left" vertical="top"/>
    </xf>
    <xf numFmtId="0" fontId="14" fillId="0" borderId="1" xfId="0" applyFont="1" applyBorder="1" applyAlignment="1">
      <alignment horizontal="left" vertical="top" wrapText="1"/>
    </xf>
    <xf numFmtId="0" fontId="14" fillId="2" borderId="1" xfId="0" applyFont="1" applyFill="1" applyBorder="1" applyAlignment="1">
      <alignment horizontal="left" vertical="top" wrapText="1"/>
    </xf>
    <xf numFmtId="0" fontId="12" fillId="0" borderId="1" xfId="0" applyFont="1" applyBorder="1" applyAlignment="1">
      <alignment horizontal="left" vertical="top"/>
    </xf>
    <xf numFmtId="14" fontId="12" fillId="0" borderId="1" xfId="0" applyNumberFormat="1" applyFont="1" applyBorder="1" applyAlignment="1">
      <alignment horizontal="left" vertical="top"/>
    </xf>
    <xf numFmtId="14" fontId="12" fillId="2" borderId="1" xfId="0" applyNumberFormat="1" applyFont="1" applyFill="1" applyBorder="1" applyAlignment="1">
      <alignment horizontal="left" vertical="top"/>
    </xf>
    <xf numFmtId="0" fontId="15" fillId="0" borderId="1" xfId="0" applyFont="1" applyBorder="1" applyAlignment="1">
      <alignment horizontal="left" vertical="top"/>
    </xf>
    <xf numFmtId="164" fontId="12" fillId="0" borderId="1" xfId="1" applyFont="1" applyBorder="1" applyAlignment="1">
      <alignment horizontal="left" vertical="top"/>
    </xf>
    <xf numFmtId="0" fontId="0" fillId="0" borderId="1" xfId="0" applyBorder="1" applyAlignment="1">
      <alignment horizontal="left" vertical="top"/>
    </xf>
    <xf numFmtId="0" fontId="0" fillId="0" borderId="1" xfId="0" quotePrefix="1" applyBorder="1" applyAlignment="1">
      <alignment horizontal="left" vertical="top"/>
    </xf>
    <xf numFmtId="164" fontId="14" fillId="0" borderId="1" xfId="0" applyNumberFormat="1" applyFont="1" applyBorder="1" applyAlignment="1">
      <alignment horizontal="left" vertical="top"/>
    </xf>
    <xf numFmtId="164" fontId="14" fillId="2" borderId="1" xfId="1" applyFont="1" applyFill="1" applyBorder="1" applyAlignment="1">
      <alignment horizontal="left" vertical="top"/>
    </xf>
    <xf numFmtId="0" fontId="12" fillId="0" borderId="1" xfId="0" applyFont="1" applyBorder="1" applyAlignment="1">
      <alignment horizontal="left" vertical="top" wrapText="1"/>
    </xf>
    <xf numFmtId="0" fontId="6" fillId="2" borderId="1" xfId="0" applyFont="1" applyFill="1" applyBorder="1" applyAlignment="1">
      <alignment vertical="center" wrapText="1"/>
    </xf>
    <xf numFmtId="0" fontId="0" fillId="2" borderId="1" xfId="0" applyFill="1" applyBorder="1" applyAlignment="1">
      <alignment vertical="center" wrapText="1"/>
    </xf>
    <xf numFmtId="164" fontId="0" fillId="2" borderId="1" xfId="0" applyNumberFormat="1" applyFill="1" applyBorder="1" applyAlignment="1">
      <alignment vertical="center" wrapText="1"/>
    </xf>
    <xf numFmtId="0" fontId="0" fillId="2" borderId="1" xfId="0" quotePrefix="1" applyFill="1" applyBorder="1" applyAlignment="1">
      <alignment vertical="center" wrapText="1"/>
    </xf>
    <xf numFmtId="0" fontId="12" fillId="2" borderId="1" xfId="0" applyFont="1" applyFill="1" applyBorder="1" applyAlignment="1">
      <alignment horizontal="right" vertical="top"/>
    </xf>
    <xf numFmtId="164" fontId="12" fillId="2" borderId="1" xfId="1" applyFont="1" applyFill="1" applyBorder="1" applyAlignment="1">
      <alignment horizontal="left" vertical="top"/>
    </xf>
    <xf numFmtId="0" fontId="7" fillId="2" borderId="1" xfId="0" applyFont="1" applyFill="1" applyBorder="1" applyAlignment="1">
      <alignment vertical="center" wrapText="1"/>
    </xf>
    <xf numFmtId="164" fontId="7" fillId="2" borderId="1" xfId="0" applyNumberFormat="1" applyFont="1" applyFill="1" applyBorder="1" applyAlignment="1">
      <alignment vertical="center" wrapText="1"/>
    </xf>
    <xf numFmtId="14" fontId="0" fillId="0" borderId="1" xfId="0" applyNumberFormat="1" applyBorder="1"/>
    <xf numFmtId="164" fontId="0" fillId="0" borderId="1" xfId="0" applyNumberFormat="1" applyBorder="1" applyAlignment="1">
      <alignment vertical="center" wrapText="1"/>
    </xf>
    <xf numFmtId="0" fontId="14" fillId="0" borderId="2" xfId="0" applyFont="1" applyBorder="1" applyAlignment="1">
      <alignment vertical="top"/>
    </xf>
    <xf numFmtId="0" fontId="14" fillId="0" borderId="11" xfId="0" applyFont="1" applyBorder="1" applyAlignment="1">
      <alignment vertical="top"/>
    </xf>
    <xf numFmtId="0" fontId="14" fillId="0" borderId="3" xfId="0" applyFont="1" applyBorder="1" applyAlignment="1">
      <alignment vertical="top"/>
    </xf>
    <xf numFmtId="0" fontId="16" fillId="2" borderId="1" xfId="0" applyFont="1" applyFill="1" applyBorder="1"/>
    <xf numFmtId="0" fontId="16" fillId="2" borderId="1" xfId="0" applyFont="1" applyFill="1" applyBorder="1" applyAlignment="1">
      <alignment wrapText="1"/>
    </xf>
    <xf numFmtId="164" fontId="16" fillId="2" borderId="1" xfId="0" applyNumberFormat="1" applyFont="1" applyFill="1" applyBorder="1"/>
    <xf numFmtId="0" fontId="7" fillId="6" borderId="1" xfId="0" applyFont="1" applyFill="1" applyBorder="1"/>
    <xf numFmtId="0" fontId="7" fillId="6" borderId="1" xfId="0" applyFont="1" applyFill="1" applyBorder="1" applyAlignment="1">
      <alignment wrapText="1"/>
    </xf>
    <xf numFmtId="0" fontId="7" fillId="0" borderId="11" xfId="0" applyFont="1" applyBorder="1"/>
    <xf numFmtId="0" fontId="7" fillId="0" borderId="3" xfId="0" applyFont="1" applyBorder="1"/>
    <xf numFmtId="0" fontId="2" fillId="0" borderId="2" xfId="0" applyFont="1" applyBorder="1"/>
    <xf numFmtId="0" fontId="14" fillId="4" borderId="1" xfId="0" applyFont="1" applyFill="1" applyBorder="1" applyAlignment="1">
      <alignment horizontal="center" vertical="top"/>
    </xf>
    <xf numFmtId="0" fontId="14" fillId="2" borderId="1" xfId="0" applyFont="1" applyFill="1" applyBorder="1" applyAlignment="1">
      <alignment horizontal="left" vertical="top"/>
    </xf>
    <xf numFmtId="0" fontId="14" fillId="6" borderId="1" xfId="0" applyFont="1" applyFill="1" applyBorder="1" applyAlignment="1">
      <alignment horizontal="left" vertical="top"/>
    </xf>
    <xf numFmtId="0" fontId="14" fillId="4" borderId="2" xfId="0" applyFont="1" applyFill="1" applyBorder="1" applyAlignment="1">
      <alignment horizontal="center" vertical="top"/>
    </xf>
    <xf numFmtId="0" fontId="14" fillId="4" borderId="11" xfId="0" applyFont="1" applyFill="1" applyBorder="1" applyAlignment="1">
      <alignment horizontal="center" vertical="top"/>
    </xf>
    <xf numFmtId="0" fontId="14" fillId="4" borderId="3" xfId="0" applyFont="1" applyFill="1" applyBorder="1" applyAlignment="1">
      <alignment horizontal="center" vertical="top"/>
    </xf>
    <xf numFmtId="0" fontId="14" fillId="4" borderId="1" xfId="0" applyFont="1" applyFill="1" applyBorder="1" applyAlignment="1">
      <alignment horizontal="center" vertical="top"/>
    </xf>
    <xf numFmtId="43" fontId="0" fillId="0" borderId="0" xfId="0" applyNumberFormat="1"/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V59"/>
  <sheetViews>
    <sheetView topLeftCell="A46" zoomScale="91" zoomScaleNormal="91" workbookViewId="0">
      <selection activeCell="E7" sqref="E7"/>
    </sheetView>
  </sheetViews>
  <sheetFormatPr defaultRowHeight="14.4" x14ac:dyDescent="0.3"/>
  <cols>
    <col min="1" max="1" width="5.109375" customWidth="1"/>
    <col min="2" max="2" width="23.5546875" customWidth="1"/>
    <col min="3" max="3" width="10.44140625" customWidth="1"/>
    <col min="4" max="4" width="11" customWidth="1"/>
    <col min="6" max="6" width="13.44140625" customWidth="1"/>
    <col min="7" max="7" width="16.33203125" customWidth="1"/>
    <col min="8" max="8" width="9" customWidth="1"/>
    <col min="10" max="10" width="13.109375" customWidth="1"/>
    <col min="11" max="11" width="13.6640625" customWidth="1"/>
    <col min="13" max="13" width="24.44140625" customWidth="1"/>
    <col min="14" max="14" width="13" customWidth="1"/>
    <col min="15" max="15" width="14.44140625" customWidth="1"/>
    <col min="16" max="16" width="15.6640625" customWidth="1"/>
    <col min="18" max="18" width="22.5546875" customWidth="1"/>
    <col min="19" max="19" width="15.109375" customWidth="1"/>
    <col min="20" max="20" width="15.33203125" customWidth="1"/>
    <col min="21" max="21" width="13.109375" customWidth="1"/>
  </cols>
  <sheetData>
    <row r="1" spans="1:21" x14ac:dyDescent="0.3">
      <c r="A1" s="171" t="s">
        <v>543</v>
      </c>
      <c r="B1" s="171"/>
      <c r="C1" s="171"/>
      <c r="D1" s="171"/>
      <c r="E1" s="171"/>
      <c r="F1" s="171"/>
      <c r="G1" s="171"/>
      <c r="H1" s="171"/>
      <c r="I1" s="171"/>
      <c r="J1" s="171"/>
      <c r="K1" s="171"/>
      <c r="L1" s="171"/>
      <c r="M1" s="171"/>
      <c r="N1" s="171"/>
      <c r="O1" s="171"/>
      <c r="P1" s="171"/>
      <c r="Q1" s="171"/>
      <c r="R1" s="171"/>
      <c r="S1" s="171"/>
      <c r="T1" s="171"/>
      <c r="U1" s="171"/>
    </row>
    <row r="2" spans="1:21" x14ac:dyDescent="0.3">
      <c r="A2" s="171"/>
      <c r="B2" s="171"/>
      <c r="C2" s="171"/>
      <c r="D2" s="171"/>
      <c r="E2" s="171"/>
      <c r="F2" s="171"/>
      <c r="G2" s="171"/>
      <c r="H2" s="171"/>
      <c r="I2" s="171"/>
      <c r="J2" s="171"/>
      <c r="K2" s="171"/>
      <c r="L2" s="171"/>
      <c r="M2" s="171"/>
      <c r="N2" s="171"/>
      <c r="O2" s="171"/>
      <c r="P2" s="171"/>
      <c r="Q2" s="171"/>
      <c r="R2" s="171"/>
      <c r="S2" s="171"/>
      <c r="T2" s="171"/>
      <c r="U2" s="171"/>
    </row>
    <row r="3" spans="1:21" x14ac:dyDescent="0.3">
      <c r="A3" s="165"/>
      <c r="B3" s="165"/>
      <c r="C3" s="165"/>
      <c r="D3" s="165"/>
      <c r="E3" s="165"/>
      <c r="F3" s="165"/>
      <c r="G3" s="165"/>
      <c r="H3" s="165"/>
      <c r="I3" s="168" t="s">
        <v>542</v>
      </c>
      <c r="J3" s="169"/>
      <c r="K3" s="169"/>
      <c r="L3" s="169"/>
      <c r="M3" s="169"/>
      <c r="N3" s="170"/>
      <c r="O3" s="165"/>
      <c r="P3" s="165"/>
      <c r="Q3" s="165"/>
      <c r="R3" s="165"/>
      <c r="S3" s="165"/>
      <c r="T3" s="165"/>
      <c r="U3" s="165"/>
    </row>
    <row r="4" spans="1:21" s="5" customFormat="1" x14ac:dyDescent="0.3">
      <c r="A4" s="166"/>
      <c r="B4" s="167" t="s">
        <v>545</v>
      </c>
      <c r="C4" s="166"/>
      <c r="D4" s="166"/>
      <c r="E4" s="166"/>
      <c r="F4" s="166"/>
      <c r="G4" s="166"/>
      <c r="H4" s="166"/>
      <c r="I4" s="166"/>
      <c r="J4" s="166"/>
      <c r="K4" s="166"/>
      <c r="L4" s="166"/>
      <c r="M4" s="166"/>
      <c r="N4" s="166"/>
      <c r="O4" s="166"/>
      <c r="P4" s="166"/>
      <c r="Q4" s="166"/>
      <c r="R4" s="166"/>
      <c r="S4" s="166"/>
      <c r="T4" s="166"/>
      <c r="U4" s="166"/>
    </row>
    <row r="5" spans="1:21" ht="41.4" x14ac:dyDescent="0.3">
      <c r="A5" s="129" t="s">
        <v>0</v>
      </c>
      <c r="B5" s="129" t="s">
        <v>35</v>
      </c>
      <c r="C5" s="130" t="s">
        <v>36</v>
      </c>
      <c r="D5" s="130" t="s">
        <v>37</v>
      </c>
      <c r="E5" s="130" t="s">
        <v>38</v>
      </c>
      <c r="F5" s="130" t="s">
        <v>39</v>
      </c>
      <c r="G5" s="131" t="s">
        <v>1</v>
      </c>
      <c r="H5" s="131" t="s">
        <v>40</v>
      </c>
      <c r="I5" s="132" t="s">
        <v>41</v>
      </c>
      <c r="J5" s="132" t="s">
        <v>42</v>
      </c>
      <c r="K5" s="133" t="s">
        <v>2</v>
      </c>
      <c r="L5" s="133" t="s">
        <v>43</v>
      </c>
      <c r="M5" s="132" t="s">
        <v>44</v>
      </c>
      <c r="N5" s="133" t="s">
        <v>45</v>
      </c>
      <c r="O5" s="133" t="s">
        <v>46</v>
      </c>
      <c r="P5" s="132" t="s">
        <v>47</v>
      </c>
      <c r="Q5" s="132" t="s">
        <v>48</v>
      </c>
      <c r="R5" s="131" t="s">
        <v>49</v>
      </c>
      <c r="S5" s="132" t="s">
        <v>3</v>
      </c>
      <c r="T5" s="132" t="s">
        <v>50</v>
      </c>
      <c r="U5" s="130" t="s">
        <v>51</v>
      </c>
    </row>
    <row r="6" spans="1:21" ht="20.25" customHeight="1" x14ac:dyDescent="0.3">
      <c r="A6" s="134">
        <v>1</v>
      </c>
      <c r="B6" s="17" t="s">
        <v>409</v>
      </c>
      <c r="C6" s="15"/>
      <c r="D6" s="134" t="s">
        <v>4</v>
      </c>
      <c r="E6" s="134" t="s">
        <v>4</v>
      </c>
      <c r="F6" s="134" t="s">
        <v>10</v>
      </c>
      <c r="G6" s="134" t="s">
        <v>53</v>
      </c>
      <c r="H6" s="134"/>
      <c r="I6" s="15" t="s">
        <v>8</v>
      </c>
      <c r="J6" s="135">
        <v>39187</v>
      </c>
      <c r="K6" s="17" t="s">
        <v>54</v>
      </c>
      <c r="L6" s="15">
        <v>10</v>
      </c>
      <c r="M6" s="15" t="s">
        <v>411</v>
      </c>
      <c r="N6" s="17" t="s">
        <v>412</v>
      </c>
      <c r="O6" s="18">
        <v>1000</v>
      </c>
      <c r="P6" s="18">
        <v>3000</v>
      </c>
      <c r="Q6" s="135"/>
      <c r="R6" s="15" t="s">
        <v>413</v>
      </c>
      <c r="S6" s="15" t="s">
        <v>537</v>
      </c>
      <c r="T6" s="19" t="s">
        <v>414</v>
      </c>
      <c r="U6" s="134"/>
    </row>
    <row r="7" spans="1:21" s="5" customFormat="1" ht="25.5" customHeight="1" x14ac:dyDescent="0.3">
      <c r="A7" s="134">
        <v>2</v>
      </c>
      <c r="B7" s="17" t="s">
        <v>484</v>
      </c>
      <c r="C7" s="15" t="s">
        <v>9</v>
      </c>
      <c r="D7" s="124" t="s">
        <v>4</v>
      </c>
      <c r="E7" s="124" t="s">
        <v>4</v>
      </c>
      <c r="F7" s="124" t="s">
        <v>10</v>
      </c>
      <c r="G7" s="124" t="s">
        <v>410</v>
      </c>
      <c r="H7" s="124"/>
      <c r="I7" s="15" t="s">
        <v>7</v>
      </c>
      <c r="J7" s="136">
        <v>39151</v>
      </c>
      <c r="K7" s="17" t="s">
        <v>54</v>
      </c>
      <c r="L7" s="15"/>
      <c r="M7" s="15" t="s">
        <v>66</v>
      </c>
      <c r="N7" s="17" t="s">
        <v>67</v>
      </c>
      <c r="O7" s="18">
        <v>1000</v>
      </c>
      <c r="P7" s="18">
        <v>3000</v>
      </c>
      <c r="Q7" s="136"/>
      <c r="R7" s="15" t="s">
        <v>485</v>
      </c>
      <c r="S7" s="15" t="s">
        <v>487</v>
      </c>
      <c r="T7" s="19" t="s">
        <v>486</v>
      </c>
      <c r="U7" s="124"/>
    </row>
    <row r="8" spans="1:21" s="5" customFormat="1" ht="33.75" customHeight="1" x14ac:dyDescent="0.3">
      <c r="A8" s="134">
        <v>3</v>
      </c>
      <c r="B8" s="17" t="s">
        <v>488</v>
      </c>
      <c r="C8" s="15" t="s">
        <v>9</v>
      </c>
      <c r="D8" s="124" t="s">
        <v>4</v>
      </c>
      <c r="E8" s="124" t="s">
        <v>4</v>
      </c>
      <c r="F8" s="124" t="s">
        <v>10</v>
      </c>
      <c r="G8" s="124" t="s">
        <v>53</v>
      </c>
      <c r="H8" s="124"/>
      <c r="I8" s="15" t="s">
        <v>8</v>
      </c>
      <c r="J8" s="136">
        <v>38874</v>
      </c>
      <c r="K8" s="17" t="s">
        <v>54</v>
      </c>
      <c r="L8" s="15">
        <v>11</v>
      </c>
      <c r="M8" s="15" t="s">
        <v>489</v>
      </c>
      <c r="N8" s="17" t="s">
        <v>490</v>
      </c>
      <c r="O8" s="18">
        <v>1000</v>
      </c>
      <c r="P8" s="18">
        <v>3000</v>
      </c>
      <c r="Q8" s="136"/>
      <c r="R8" s="15" t="s">
        <v>491</v>
      </c>
      <c r="S8" s="15"/>
      <c r="T8" s="19" t="s">
        <v>492</v>
      </c>
      <c r="U8" s="124"/>
    </row>
    <row r="9" spans="1:21" s="5" customFormat="1" ht="24" customHeight="1" x14ac:dyDescent="0.3">
      <c r="A9" s="124">
        <v>4</v>
      </c>
      <c r="B9" s="17" t="s">
        <v>493</v>
      </c>
      <c r="C9" s="15" t="s">
        <v>9</v>
      </c>
      <c r="D9" s="124" t="s">
        <v>4</v>
      </c>
      <c r="E9" s="124" t="s">
        <v>4</v>
      </c>
      <c r="F9" s="124" t="s">
        <v>10</v>
      </c>
      <c r="G9" s="124" t="s">
        <v>53</v>
      </c>
      <c r="H9" s="124"/>
      <c r="I9" s="15" t="s">
        <v>8</v>
      </c>
      <c r="J9" s="136">
        <v>38669</v>
      </c>
      <c r="K9" s="17" t="s">
        <v>494</v>
      </c>
      <c r="L9" s="15">
        <v>9</v>
      </c>
      <c r="M9" s="15" t="s">
        <v>495</v>
      </c>
      <c r="N9" s="17" t="s">
        <v>438</v>
      </c>
      <c r="O9" s="18">
        <v>1000</v>
      </c>
      <c r="P9" s="18">
        <v>3000</v>
      </c>
      <c r="Q9" s="136"/>
      <c r="R9" s="15" t="s">
        <v>497</v>
      </c>
      <c r="S9" s="15" t="s">
        <v>496</v>
      </c>
      <c r="T9" s="19">
        <v>9.7215694500000005E-2</v>
      </c>
      <c r="U9" s="124"/>
    </row>
    <row r="10" spans="1:21" x14ac:dyDescent="0.3">
      <c r="A10" s="134">
        <v>5</v>
      </c>
      <c r="B10" s="137" t="s">
        <v>146</v>
      </c>
      <c r="C10" s="134"/>
      <c r="D10" s="134" t="s">
        <v>4</v>
      </c>
      <c r="E10" s="134" t="s">
        <v>4</v>
      </c>
      <c r="F10" s="134" t="s">
        <v>10</v>
      </c>
      <c r="G10" s="134" t="s">
        <v>53</v>
      </c>
      <c r="H10" s="134"/>
      <c r="I10" s="15" t="s">
        <v>7</v>
      </c>
      <c r="J10" s="134" t="s">
        <v>147</v>
      </c>
      <c r="K10" s="134" t="s">
        <v>24</v>
      </c>
      <c r="L10" s="134">
        <v>9</v>
      </c>
      <c r="M10" s="134" t="s">
        <v>406</v>
      </c>
      <c r="N10" s="134" t="s">
        <v>407</v>
      </c>
      <c r="O10" s="124">
        <v>2300</v>
      </c>
      <c r="P10" s="138">
        <v>6900</v>
      </c>
      <c r="Q10" s="135"/>
      <c r="R10" s="139" t="s">
        <v>148</v>
      </c>
      <c r="S10" s="139" t="s">
        <v>536</v>
      </c>
      <c r="T10" s="140" t="s">
        <v>149</v>
      </c>
      <c r="U10" s="134"/>
    </row>
    <row r="11" spans="1:21" x14ac:dyDescent="0.3">
      <c r="A11" s="134"/>
      <c r="B11" s="154" t="s">
        <v>33</v>
      </c>
      <c r="C11" s="155"/>
      <c r="D11" s="155"/>
      <c r="E11" s="155"/>
      <c r="F11" s="155"/>
      <c r="G11" s="155"/>
      <c r="H11" s="155"/>
      <c r="I11" s="155"/>
      <c r="J11" s="155"/>
      <c r="K11" s="155"/>
      <c r="L11" s="155"/>
      <c r="M11" s="155"/>
      <c r="N11" s="155"/>
      <c r="O11" s="156"/>
      <c r="P11" s="141">
        <f>SUM(P6:P10)</f>
        <v>18900</v>
      </c>
      <c r="Q11" s="135"/>
      <c r="R11" s="139"/>
      <c r="S11" s="139"/>
      <c r="T11" s="140"/>
      <c r="U11" s="134"/>
    </row>
    <row r="12" spans="1:21" x14ac:dyDescent="0.3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</row>
    <row r="13" spans="1:21" x14ac:dyDescent="0.3">
      <c r="A13" s="15"/>
      <c r="B13" s="161" t="s">
        <v>28</v>
      </c>
      <c r="C13" s="157"/>
      <c r="D13" s="157"/>
      <c r="E13" s="157"/>
      <c r="F13" s="157"/>
      <c r="G13" s="157"/>
      <c r="H13" s="158"/>
      <c r="I13" s="157"/>
      <c r="J13" s="159"/>
      <c r="K13" s="159"/>
      <c r="L13" s="157"/>
      <c r="M13" s="157"/>
      <c r="N13" s="157"/>
      <c r="O13" s="158"/>
      <c r="P13" s="157"/>
      <c r="Q13" s="2"/>
      <c r="R13" s="2"/>
      <c r="S13" s="2"/>
      <c r="T13" s="2"/>
      <c r="U13" s="2"/>
    </row>
    <row r="14" spans="1:21" ht="68.25" customHeight="1" x14ac:dyDescent="0.3">
      <c r="A14" s="129" t="s">
        <v>0</v>
      </c>
      <c r="B14" s="142" t="s">
        <v>35</v>
      </c>
      <c r="C14" s="130" t="s">
        <v>36</v>
      </c>
      <c r="D14" s="130" t="s">
        <v>37</v>
      </c>
      <c r="E14" s="130" t="s">
        <v>38</v>
      </c>
      <c r="F14" s="130" t="s">
        <v>39</v>
      </c>
      <c r="G14" s="131" t="s">
        <v>1</v>
      </c>
      <c r="H14" s="131" t="s">
        <v>40</v>
      </c>
      <c r="I14" s="132" t="s">
        <v>41</v>
      </c>
      <c r="J14" s="132" t="s">
        <v>42</v>
      </c>
      <c r="K14" s="133" t="s">
        <v>2</v>
      </c>
      <c r="L14" s="133" t="s">
        <v>43</v>
      </c>
      <c r="M14" s="132" t="s">
        <v>44</v>
      </c>
      <c r="N14" s="133" t="s">
        <v>45</v>
      </c>
      <c r="O14" s="133" t="s">
        <v>46</v>
      </c>
      <c r="P14" s="132" t="s">
        <v>47</v>
      </c>
      <c r="Q14" s="132" t="s">
        <v>48</v>
      </c>
      <c r="R14" s="131" t="s">
        <v>49</v>
      </c>
      <c r="S14" s="132" t="s">
        <v>3</v>
      </c>
      <c r="T14" s="132" t="s">
        <v>50</v>
      </c>
      <c r="U14" s="130" t="s">
        <v>51</v>
      </c>
    </row>
    <row r="15" spans="1:21" ht="28.8" x14ac:dyDescent="0.3">
      <c r="A15" s="2">
        <v>1</v>
      </c>
      <c r="B15" s="17" t="s">
        <v>207</v>
      </c>
      <c r="C15" s="2" t="s">
        <v>9</v>
      </c>
      <c r="D15" s="134" t="s">
        <v>4</v>
      </c>
      <c r="E15" s="134" t="s">
        <v>4</v>
      </c>
      <c r="F15" s="134" t="s">
        <v>10</v>
      </c>
      <c r="G15" s="143" t="s">
        <v>28</v>
      </c>
      <c r="H15" s="2"/>
      <c r="I15" s="15" t="s">
        <v>7</v>
      </c>
      <c r="J15" s="30">
        <v>38723</v>
      </c>
      <c r="K15" s="17" t="s">
        <v>24</v>
      </c>
      <c r="L15" s="15">
        <v>12</v>
      </c>
      <c r="M15" s="15" t="s">
        <v>208</v>
      </c>
      <c r="N15" s="17" t="s">
        <v>261</v>
      </c>
      <c r="O15" s="24">
        <v>1000</v>
      </c>
      <c r="P15" s="24">
        <v>3000</v>
      </c>
      <c r="Q15" s="2"/>
      <c r="R15" s="15" t="s">
        <v>262</v>
      </c>
      <c r="S15" s="22"/>
      <c r="T15" s="25" t="s">
        <v>263</v>
      </c>
      <c r="U15" s="2"/>
    </row>
    <row r="16" spans="1:21" ht="28.8" x14ac:dyDescent="0.3">
      <c r="A16" s="2">
        <v>2</v>
      </c>
      <c r="B16" s="17" t="s">
        <v>209</v>
      </c>
      <c r="C16" s="2" t="s">
        <v>9</v>
      </c>
      <c r="D16" s="134" t="s">
        <v>4</v>
      </c>
      <c r="E16" s="134" t="s">
        <v>4</v>
      </c>
      <c r="F16" s="134" t="s">
        <v>10</v>
      </c>
      <c r="G16" s="143" t="s">
        <v>28</v>
      </c>
      <c r="H16" s="2"/>
      <c r="I16" s="15" t="s">
        <v>7</v>
      </c>
      <c r="J16" s="30">
        <v>39899</v>
      </c>
      <c r="K16" s="17" t="s">
        <v>24</v>
      </c>
      <c r="L16" s="15">
        <v>9</v>
      </c>
      <c r="M16" s="15" t="s">
        <v>210</v>
      </c>
      <c r="N16" s="17" t="s">
        <v>211</v>
      </c>
      <c r="O16" s="24">
        <v>2100</v>
      </c>
      <c r="P16" s="24">
        <v>6300</v>
      </c>
      <c r="Q16" s="2"/>
      <c r="R16" s="17" t="s">
        <v>256</v>
      </c>
      <c r="S16" s="22"/>
      <c r="T16" s="25" t="s">
        <v>257</v>
      </c>
      <c r="U16" s="2"/>
    </row>
    <row r="17" spans="1:21" ht="28.8" x14ac:dyDescent="0.3">
      <c r="A17" s="15">
        <v>3</v>
      </c>
      <c r="B17" s="17" t="s">
        <v>212</v>
      </c>
      <c r="C17" s="2" t="s">
        <v>9</v>
      </c>
      <c r="D17" s="134" t="s">
        <v>4</v>
      </c>
      <c r="E17" s="134" t="s">
        <v>4</v>
      </c>
      <c r="F17" s="134" t="s">
        <v>10</v>
      </c>
      <c r="G17" s="143" t="s">
        <v>28</v>
      </c>
      <c r="H17" s="2"/>
      <c r="I17" s="15"/>
      <c r="J17" s="30">
        <v>38629</v>
      </c>
      <c r="K17" s="17" t="s">
        <v>24</v>
      </c>
      <c r="L17" s="15">
        <v>12</v>
      </c>
      <c r="M17" s="15" t="s">
        <v>184</v>
      </c>
      <c r="N17" s="17" t="s">
        <v>185</v>
      </c>
      <c r="O17" s="18">
        <v>1200</v>
      </c>
      <c r="P17" s="18">
        <v>3600</v>
      </c>
      <c r="Q17" s="2"/>
      <c r="R17" s="15" t="s">
        <v>259</v>
      </c>
      <c r="S17" s="22"/>
      <c r="T17" s="25" t="s">
        <v>260</v>
      </c>
      <c r="U17" s="2"/>
    </row>
    <row r="18" spans="1:21" ht="27.75" customHeight="1" x14ac:dyDescent="0.3">
      <c r="A18" s="2">
        <v>4</v>
      </c>
      <c r="B18" s="17" t="s">
        <v>213</v>
      </c>
      <c r="C18" s="2" t="s">
        <v>258</v>
      </c>
      <c r="D18" s="134" t="s">
        <v>4</v>
      </c>
      <c r="E18" s="134" t="s">
        <v>4</v>
      </c>
      <c r="F18" s="134" t="s">
        <v>10</v>
      </c>
      <c r="G18" s="143" t="s">
        <v>28</v>
      </c>
      <c r="H18" s="2"/>
      <c r="I18" s="15" t="s">
        <v>7</v>
      </c>
      <c r="J18" s="2"/>
      <c r="K18" s="17" t="s">
        <v>54</v>
      </c>
      <c r="L18" s="15">
        <v>11</v>
      </c>
      <c r="M18" s="15" t="s">
        <v>214</v>
      </c>
      <c r="N18" s="17" t="s">
        <v>251</v>
      </c>
      <c r="O18" s="24">
        <v>1000</v>
      </c>
      <c r="P18" s="24">
        <v>3000</v>
      </c>
      <c r="Q18" s="2"/>
      <c r="R18" s="15" t="s">
        <v>540</v>
      </c>
      <c r="S18" s="22"/>
      <c r="T18" s="25" t="s">
        <v>541</v>
      </c>
      <c r="U18" s="2"/>
    </row>
    <row r="19" spans="1:21" ht="27.75" customHeight="1" x14ac:dyDescent="0.3">
      <c r="A19" s="2">
        <v>5</v>
      </c>
      <c r="B19" s="17" t="s">
        <v>252</v>
      </c>
      <c r="C19" s="2" t="s">
        <v>9</v>
      </c>
      <c r="D19" s="134" t="s">
        <v>4</v>
      </c>
      <c r="E19" s="134" t="s">
        <v>4</v>
      </c>
      <c r="F19" s="134" t="s">
        <v>10</v>
      </c>
      <c r="G19" s="143" t="s">
        <v>28</v>
      </c>
      <c r="H19" s="2"/>
      <c r="I19" s="15" t="s">
        <v>8</v>
      </c>
      <c r="J19" s="30">
        <v>39568</v>
      </c>
      <c r="K19" s="17" t="s">
        <v>54</v>
      </c>
      <c r="L19" s="15">
        <v>11</v>
      </c>
      <c r="M19" s="15" t="s">
        <v>253</v>
      </c>
      <c r="N19" s="17" t="s">
        <v>123</v>
      </c>
      <c r="O19" s="24">
        <v>1000</v>
      </c>
      <c r="P19" s="24">
        <v>3000</v>
      </c>
      <c r="Q19" s="2"/>
      <c r="R19" s="15" t="s">
        <v>254</v>
      </c>
      <c r="S19" s="22"/>
      <c r="T19" s="25" t="s">
        <v>255</v>
      </c>
      <c r="U19" s="2"/>
    </row>
    <row r="20" spans="1:21" ht="32.25" customHeight="1" x14ac:dyDescent="0.3">
      <c r="A20" s="15">
        <v>6</v>
      </c>
      <c r="B20" s="17" t="s">
        <v>215</v>
      </c>
      <c r="C20" s="2" t="s">
        <v>9</v>
      </c>
      <c r="D20" s="134" t="s">
        <v>4</v>
      </c>
      <c r="E20" s="134" t="s">
        <v>4</v>
      </c>
      <c r="F20" s="134" t="s">
        <v>10</v>
      </c>
      <c r="G20" s="143" t="s">
        <v>28</v>
      </c>
      <c r="H20" s="2"/>
      <c r="I20" s="15" t="s">
        <v>216</v>
      </c>
      <c r="J20" s="30">
        <v>39240</v>
      </c>
      <c r="K20" s="17" t="s">
        <v>65</v>
      </c>
      <c r="L20" s="15">
        <v>9</v>
      </c>
      <c r="M20" s="15" t="s">
        <v>217</v>
      </c>
      <c r="N20" s="17" t="s">
        <v>218</v>
      </c>
      <c r="O20" s="18">
        <v>1000</v>
      </c>
      <c r="P20" s="18">
        <v>3000</v>
      </c>
      <c r="Q20" s="2"/>
      <c r="R20" s="2" t="s">
        <v>269</v>
      </c>
      <c r="S20" s="15" t="s">
        <v>219</v>
      </c>
      <c r="T20" s="19" t="s">
        <v>220</v>
      </c>
      <c r="U20" s="2"/>
    </row>
    <row r="21" spans="1:21" ht="32.25" customHeight="1" x14ac:dyDescent="0.3">
      <c r="A21" s="2">
        <v>7</v>
      </c>
      <c r="B21" s="17" t="s">
        <v>264</v>
      </c>
      <c r="C21" s="2" t="s">
        <v>9</v>
      </c>
      <c r="D21" s="134" t="s">
        <v>4</v>
      </c>
      <c r="E21" s="134" t="s">
        <v>4</v>
      </c>
      <c r="F21" s="134" t="s">
        <v>10</v>
      </c>
      <c r="G21" s="143" t="s">
        <v>28</v>
      </c>
      <c r="H21" s="2"/>
      <c r="I21" s="15" t="s">
        <v>7</v>
      </c>
      <c r="J21" s="30">
        <v>39273</v>
      </c>
      <c r="K21" s="17" t="s">
        <v>29</v>
      </c>
      <c r="L21" s="15">
        <v>11</v>
      </c>
      <c r="M21" s="15" t="s">
        <v>265</v>
      </c>
      <c r="N21" s="17" t="s">
        <v>266</v>
      </c>
      <c r="O21" s="18">
        <v>1000</v>
      </c>
      <c r="P21" s="18">
        <v>3000</v>
      </c>
      <c r="Q21" s="2"/>
      <c r="R21" s="15" t="s">
        <v>267</v>
      </c>
      <c r="S21" s="15"/>
      <c r="T21" s="19" t="s">
        <v>255</v>
      </c>
      <c r="U21" s="2"/>
    </row>
    <row r="22" spans="1:21" ht="32.25" customHeight="1" x14ac:dyDescent="0.3">
      <c r="A22" s="2">
        <v>8</v>
      </c>
      <c r="B22" s="17" t="s">
        <v>272</v>
      </c>
      <c r="C22" s="2" t="s">
        <v>9</v>
      </c>
      <c r="D22" s="134" t="s">
        <v>4</v>
      </c>
      <c r="E22" s="134" t="s">
        <v>4</v>
      </c>
      <c r="F22" s="134" t="s">
        <v>10</v>
      </c>
      <c r="G22" s="143" t="s">
        <v>28</v>
      </c>
      <c r="H22" s="2"/>
      <c r="I22" s="15" t="s">
        <v>8</v>
      </c>
      <c r="J22" s="30">
        <v>40378</v>
      </c>
      <c r="K22" s="17" t="s">
        <v>54</v>
      </c>
      <c r="L22" s="15">
        <v>10</v>
      </c>
      <c r="M22" s="15" t="s">
        <v>184</v>
      </c>
      <c r="N22" s="17" t="s">
        <v>185</v>
      </c>
      <c r="O22" s="18">
        <v>1200</v>
      </c>
      <c r="P22" s="18">
        <v>3600</v>
      </c>
      <c r="Q22" s="2"/>
      <c r="R22" s="15" t="s">
        <v>181</v>
      </c>
      <c r="S22" s="15" t="s">
        <v>182</v>
      </c>
      <c r="T22" s="19" t="s">
        <v>268</v>
      </c>
      <c r="U22" s="2"/>
    </row>
    <row r="23" spans="1:21" ht="32.25" customHeight="1" x14ac:dyDescent="0.3">
      <c r="A23" s="15">
        <v>9</v>
      </c>
      <c r="B23" s="17" t="s">
        <v>273</v>
      </c>
      <c r="C23" s="2" t="s">
        <v>9</v>
      </c>
      <c r="D23" s="134" t="s">
        <v>4</v>
      </c>
      <c r="E23" s="134" t="s">
        <v>4</v>
      </c>
      <c r="F23" s="134" t="s">
        <v>10</v>
      </c>
      <c r="G23" s="143" t="s">
        <v>28</v>
      </c>
      <c r="H23" s="2"/>
      <c r="I23" s="15" t="s">
        <v>8</v>
      </c>
      <c r="J23" s="30">
        <v>40853</v>
      </c>
      <c r="K23" s="17" t="s">
        <v>65</v>
      </c>
      <c r="L23" s="15">
        <v>8</v>
      </c>
      <c r="M23" s="15" t="s">
        <v>390</v>
      </c>
      <c r="N23" s="17" t="s">
        <v>391</v>
      </c>
      <c r="O23" s="18">
        <v>1200</v>
      </c>
      <c r="P23" s="18">
        <v>3600</v>
      </c>
      <c r="Q23" s="2"/>
      <c r="R23" s="15" t="s">
        <v>274</v>
      </c>
      <c r="S23" s="15" t="s">
        <v>275</v>
      </c>
      <c r="T23" s="19" t="s">
        <v>276</v>
      </c>
      <c r="U23" s="2"/>
    </row>
    <row r="24" spans="1:21" ht="32.25" customHeight="1" x14ac:dyDescent="0.3">
      <c r="A24" s="2">
        <v>10</v>
      </c>
      <c r="B24" s="17" t="s">
        <v>277</v>
      </c>
      <c r="C24" s="2" t="s">
        <v>9</v>
      </c>
      <c r="D24" s="134" t="s">
        <v>4</v>
      </c>
      <c r="E24" s="134" t="s">
        <v>4</v>
      </c>
      <c r="F24" s="134" t="s">
        <v>10</v>
      </c>
      <c r="G24" s="143" t="s">
        <v>28</v>
      </c>
      <c r="H24" s="2"/>
      <c r="I24" s="15" t="s">
        <v>8</v>
      </c>
      <c r="J24" s="30">
        <v>40492</v>
      </c>
      <c r="K24" s="17" t="s">
        <v>65</v>
      </c>
      <c r="L24" s="15">
        <v>10</v>
      </c>
      <c r="M24" s="15" t="s">
        <v>184</v>
      </c>
      <c r="N24" s="17" t="s">
        <v>185</v>
      </c>
      <c r="O24" s="18">
        <v>1200</v>
      </c>
      <c r="P24" s="18">
        <v>3600</v>
      </c>
      <c r="Q24" s="2"/>
      <c r="R24" s="15" t="s">
        <v>274</v>
      </c>
      <c r="S24" s="15" t="s">
        <v>275</v>
      </c>
      <c r="T24" s="19" t="s">
        <v>276</v>
      </c>
      <c r="U24" s="2"/>
    </row>
    <row r="25" spans="1:21" ht="32.25" customHeight="1" x14ac:dyDescent="0.3">
      <c r="A25" s="2">
        <v>11</v>
      </c>
      <c r="B25" s="17" t="s">
        <v>278</v>
      </c>
      <c r="C25" s="2" t="s">
        <v>9</v>
      </c>
      <c r="D25" s="134" t="s">
        <v>4</v>
      </c>
      <c r="E25" s="134" t="s">
        <v>4</v>
      </c>
      <c r="F25" s="134" t="s">
        <v>10</v>
      </c>
      <c r="G25" s="143" t="s">
        <v>28</v>
      </c>
      <c r="H25" s="2"/>
      <c r="I25" s="15" t="s">
        <v>8</v>
      </c>
      <c r="J25" s="30">
        <v>40039</v>
      </c>
      <c r="K25" s="17" t="s">
        <v>65</v>
      </c>
      <c r="L25" s="15">
        <v>10</v>
      </c>
      <c r="M25" s="15" t="s">
        <v>279</v>
      </c>
      <c r="N25" s="17" t="s">
        <v>280</v>
      </c>
      <c r="O25" s="18">
        <v>1000</v>
      </c>
      <c r="P25" s="18">
        <v>3000</v>
      </c>
      <c r="Q25" s="2"/>
      <c r="R25" s="15" t="s">
        <v>281</v>
      </c>
      <c r="S25" s="15" t="s">
        <v>283</v>
      </c>
      <c r="T25" s="19" t="s">
        <v>282</v>
      </c>
      <c r="U25" s="2"/>
    </row>
    <row r="26" spans="1:21" x14ac:dyDescent="0.3">
      <c r="A26" s="2"/>
      <c r="B26" s="37" t="s">
        <v>33</v>
      </c>
      <c r="C26" s="15"/>
      <c r="D26" s="124"/>
      <c r="E26" s="124"/>
      <c r="F26" s="124"/>
      <c r="G26" s="124"/>
      <c r="H26" s="17"/>
      <c r="I26" s="15"/>
      <c r="J26" s="15"/>
      <c r="K26" s="15"/>
      <c r="L26" s="15"/>
      <c r="M26" s="15"/>
      <c r="N26" s="15"/>
      <c r="O26" s="126">
        <f>SUM(O15:O25)</f>
        <v>12900</v>
      </c>
      <c r="P26" s="126">
        <f>SUM(P15:P25)</f>
        <v>38700</v>
      </c>
      <c r="Q26" s="2"/>
      <c r="R26" s="2"/>
      <c r="S26" s="2"/>
      <c r="T26" s="2"/>
      <c r="U26" s="2"/>
    </row>
    <row r="27" spans="1:21" x14ac:dyDescent="0.3">
      <c r="A27" s="134"/>
      <c r="B27" s="134"/>
      <c r="C27" s="134"/>
      <c r="D27" s="134"/>
      <c r="E27" s="134"/>
      <c r="F27" s="134"/>
      <c r="G27" s="134"/>
      <c r="H27" s="134"/>
      <c r="I27" s="134"/>
      <c r="J27" s="134"/>
      <c r="K27" s="134"/>
      <c r="L27" s="134"/>
      <c r="M27" s="134"/>
      <c r="N27" s="134"/>
      <c r="O27" s="124"/>
      <c r="P27" s="134"/>
      <c r="Q27" s="135"/>
      <c r="R27" s="15"/>
      <c r="S27" s="15"/>
      <c r="T27" s="19"/>
      <c r="U27" s="134"/>
    </row>
    <row r="28" spans="1:21" x14ac:dyDescent="0.3">
      <c r="A28" s="2"/>
      <c r="B28" s="160" t="s">
        <v>30</v>
      </c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</row>
    <row r="29" spans="1:21" ht="41.4" x14ac:dyDescent="0.3">
      <c r="A29" s="129" t="s">
        <v>0</v>
      </c>
      <c r="B29" s="142" t="s">
        <v>35</v>
      </c>
      <c r="C29" s="130" t="s">
        <v>36</v>
      </c>
      <c r="D29" s="130" t="s">
        <v>37</v>
      </c>
      <c r="E29" s="130" t="s">
        <v>38</v>
      </c>
      <c r="F29" s="130" t="s">
        <v>39</v>
      </c>
      <c r="G29" s="131" t="s">
        <v>1</v>
      </c>
      <c r="H29" s="131" t="s">
        <v>40</v>
      </c>
      <c r="I29" s="132" t="s">
        <v>41</v>
      </c>
      <c r="J29" s="132" t="s">
        <v>42</v>
      </c>
      <c r="K29" s="133" t="s">
        <v>2</v>
      </c>
      <c r="L29" s="133" t="s">
        <v>43</v>
      </c>
      <c r="M29" s="132" t="s">
        <v>44</v>
      </c>
      <c r="N29" s="133" t="s">
        <v>45</v>
      </c>
      <c r="O29" s="133" t="s">
        <v>46</v>
      </c>
      <c r="P29" s="132" t="s">
        <v>47</v>
      </c>
      <c r="Q29" s="132" t="s">
        <v>48</v>
      </c>
      <c r="R29" s="131" t="s">
        <v>49</v>
      </c>
      <c r="S29" s="132" t="s">
        <v>3</v>
      </c>
      <c r="T29" s="132" t="s">
        <v>50</v>
      </c>
      <c r="U29" s="130" t="s">
        <v>51</v>
      </c>
    </row>
    <row r="30" spans="1:21" s="5" customFormat="1" x14ac:dyDescent="0.3">
      <c r="A30" s="144">
        <v>1</v>
      </c>
      <c r="B30" s="145" t="s">
        <v>304</v>
      </c>
      <c r="C30" s="15" t="s">
        <v>9</v>
      </c>
      <c r="D30" s="15" t="s">
        <v>4</v>
      </c>
      <c r="E30" s="15" t="s">
        <v>4</v>
      </c>
      <c r="F30" s="15" t="s">
        <v>10</v>
      </c>
      <c r="G30" s="15" t="s">
        <v>30</v>
      </c>
      <c r="H30" s="15" t="s">
        <v>27</v>
      </c>
      <c r="I30" s="145" t="s">
        <v>7</v>
      </c>
      <c r="J30" s="30">
        <v>39195</v>
      </c>
      <c r="K30" s="17" t="s">
        <v>318</v>
      </c>
      <c r="L30" s="145">
        <v>9</v>
      </c>
      <c r="M30" s="145" t="s">
        <v>329</v>
      </c>
      <c r="N30" s="145" t="s">
        <v>85</v>
      </c>
      <c r="O30" s="146">
        <v>1000</v>
      </c>
      <c r="P30" s="126">
        <v>3000</v>
      </c>
      <c r="Q30" s="15"/>
      <c r="R30" s="15" t="s">
        <v>353</v>
      </c>
      <c r="S30" s="15" t="s">
        <v>368</v>
      </c>
      <c r="T30" s="147" t="s">
        <v>383</v>
      </c>
      <c r="U30" s="15" t="s">
        <v>14</v>
      </c>
    </row>
    <row r="31" spans="1:21" s="5" customFormat="1" x14ac:dyDescent="0.3">
      <c r="A31" s="145">
        <v>2</v>
      </c>
      <c r="B31" s="145" t="s">
        <v>306</v>
      </c>
      <c r="C31" s="15" t="s">
        <v>9</v>
      </c>
      <c r="D31" s="15" t="s">
        <v>4</v>
      </c>
      <c r="E31" s="15" t="s">
        <v>4</v>
      </c>
      <c r="F31" s="15" t="s">
        <v>10</v>
      </c>
      <c r="G31" s="15" t="s">
        <v>30</v>
      </c>
      <c r="H31" s="15" t="s">
        <v>21</v>
      </c>
      <c r="I31" s="145" t="s">
        <v>8</v>
      </c>
      <c r="J31" s="30">
        <v>38735</v>
      </c>
      <c r="K31" s="17" t="s">
        <v>320</v>
      </c>
      <c r="L31" s="145">
        <v>10</v>
      </c>
      <c r="M31" s="145" t="s">
        <v>331</v>
      </c>
      <c r="N31" s="145" t="s">
        <v>341</v>
      </c>
      <c r="O31" s="146">
        <v>1000</v>
      </c>
      <c r="P31" s="126">
        <v>3000</v>
      </c>
      <c r="Q31" s="15"/>
      <c r="R31" s="15" t="s">
        <v>354</v>
      </c>
      <c r="S31" s="15" t="s">
        <v>369</v>
      </c>
      <c r="T31" s="147" t="s">
        <v>384</v>
      </c>
      <c r="U31" s="15" t="s">
        <v>14</v>
      </c>
    </row>
    <row r="32" spans="1:21" s="5" customFormat="1" ht="28.8" x14ac:dyDescent="0.3">
      <c r="A32" s="144">
        <v>3</v>
      </c>
      <c r="B32" s="145" t="s">
        <v>307</v>
      </c>
      <c r="C32" s="15" t="s">
        <v>9</v>
      </c>
      <c r="D32" s="15" t="s">
        <v>4</v>
      </c>
      <c r="E32" s="15" t="s">
        <v>4</v>
      </c>
      <c r="F32" s="15" t="s">
        <v>10</v>
      </c>
      <c r="G32" s="15" t="s">
        <v>30</v>
      </c>
      <c r="H32" s="15" t="s">
        <v>27</v>
      </c>
      <c r="I32" s="145" t="s">
        <v>7</v>
      </c>
      <c r="J32" s="30">
        <v>39088</v>
      </c>
      <c r="K32" s="17" t="s">
        <v>318</v>
      </c>
      <c r="L32" s="145">
        <v>11</v>
      </c>
      <c r="M32" s="145" t="s">
        <v>330</v>
      </c>
      <c r="N32" s="145" t="s">
        <v>340</v>
      </c>
      <c r="O32" s="146">
        <v>1000</v>
      </c>
      <c r="P32" s="126">
        <v>3000</v>
      </c>
      <c r="Q32" s="15"/>
      <c r="R32" s="15" t="s">
        <v>355</v>
      </c>
      <c r="S32" s="15" t="s">
        <v>370</v>
      </c>
      <c r="T32" s="147" t="s">
        <v>385</v>
      </c>
      <c r="U32" s="15" t="s">
        <v>14</v>
      </c>
    </row>
    <row r="33" spans="1:21" s="5" customFormat="1" ht="24.75" customHeight="1" x14ac:dyDescent="0.3">
      <c r="A33" s="144">
        <v>4</v>
      </c>
      <c r="B33" s="145" t="s">
        <v>308</v>
      </c>
      <c r="C33" s="15" t="s">
        <v>9</v>
      </c>
      <c r="D33" s="15" t="s">
        <v>4</v>
      </c>
      <c r="E33" s="15" t="s">
        <v>4</v>
      </c>
      <c r="F33" s="15" t="s">
        <v>10</v>
      </c>
      <c r="G33" s="15" t="s">
        <v>30</v>
      </c>
      <c r="H33" s="15" t="s">
        <v>389</v>
      </c>
      <c r="I33" s="145" t="s">
        <v>8</v>
      </c>
      <c r="J33" s="15"/>
      <c r="K33" s="17" t="s">
        <v>54</v>
      </c>
      <c r="L33" s="145">
        <v>10</v>
      </c>
      <c r="M33" s="145" t="s">
        <v>332</v>
      </c>
      <c r="N33" s="145" t="s">
        <v>342</v>
      </c>
      <c r="O33" s="146">
        <v>1000</v>
      </c>
      <c r="P33" s="126">
        <v>3000</v>
      </c>
      <c r="Q33" s="15"/>
      <c r="R33" s="15" t="s">
        <v>356</v>
      </c>
      <c r="S33" s="15" t="s">
        <v>371</v>
      </c>
      <c r="T33" s="147" t="s">
        <v>386</v>
      </c>
      <c r="U33" s="15" t="s">
        <v>14</v>
      </c>
    </row>
    <row r="34" spans="1:21" s="5" customFormat="1" ht="24.75" customHeight="1" x14ac:dyDescent="0.3">
      <c r="A34" s="145">
        <v>5</v>
      </c>
      <c r="B34" s="145" t="s">
        <v>465</v>
      </c>
      <c r="C34" s="15"/>
      <c r="D34" s="15" t="s">
        <v>4</v>
      </c>
      <c r="E34" s="15" t="s">
        <v>4</v>
      </c>
      <c r="F34" s="15" t="s">
        <v>10</v>
      </c>
      <c r="G34" s="15" t="s">
        <v>30</v>
      </c>
      <c r="H34" s="15" t="s">
        <v>428</v>
      </c>
      <c r="I34" s="145" t="s">
        <v>7</v>
      </c>
      <c r="J34" s="30">
        <v>39599</v>
      </c>
      <c r="K34" s="17" t="s">
        <v>464</v>
      </c>
      <c r="L34" s="145">
        <v>10</v>
      </c>
      <c r="M34" s="145" t="s">
        <v>466</v>
      </c>
      <c r="N34" s="145" t="s">
        <v>343</v>
      </c>
      <c r="O34" s="146">
        <v>1000</v>
      </c>
      <c r="P34" s="126">
        <v>3000</v>
      </c>
      <c r="Q34" s="15"/>
      <c r="R34" s="15" t="s">
        <v>462</v>
      </c>
      <c r="S34" s="15" t="s">
        <v>463</v>
      </c>
      <c r="T34" s="147" t="s">
        <v>467</v>
      </c>
      <c r="U34" s="15" t="s">
        <v>14</v>
      </c>
    </row>
    <row r="35" spans="1:21" s="5" customFormat="1" x14ac:dyDescent="0.3">
      <c r="A35" s="144">
        <v>6</v>
      </c>
      <c r="B35" s="145" t="s">
        <v>418</v>
      </c>
      <c r="C35" s="15" t="s">
        <v>9</v>
      </c>
      <c r="D35" s="15" t="s">
        <v>4</v>
      </c>
      <c r="E35" s="15" t="s">
        <v>4</v>
      </c>
      <c r="F35" s="15" t="s">
        <v>10</v>
      </c>
      <c r="G35" s="15" t="s">
        <v>30</v>
      </c>
      <c r="H35" s="15" t="s">
        <v>428</v>
      </c>
      <c r="I35" s="145" t="s">
        <v>7</v>
      </c>
      <c r="J35" s="30">
        <v>38888</v>
      </c>
      <c r="K35" s="17" t="s">
        <v>318</v>
      </c>
      <c r="L35" s="145">
        <v>11</v>
      </c>
      <c r="M35" s="145" t="s">
        <v>429</v>
      </c>
      <c r="N35" s="145" t="s">
        <v>343</v>
      </c>
      <c r="O35" s="146">
        <v>1000</v>
      </c>
      <c r="P35" s="126">
        <v>3000</v>
      </c>
      <c r="Q35" s="15"/>
      <c r="R35" s="15" t="s">
        <v>425</v>
      </c>
      <c r="S35" s="15" t="s">
        <v>426</v>
      </c>
      <c r="T35" s="147" t="s">
        <v>427</v>
      </c>
      <c r="U35" s="15" t="s">
        <v>15</v>
      </c>
    </row>
    <row r="36" spans="1:21" s="5" customFormat="1" x14ac:dyDescent="0.3">
      <c r="A36" s="144">
        <v>7</v>
      </c>
      <c r="B36" s="145" t="s">
        <v>430</v>
      </c>
      <c r="C36" s="15"/>
      <c r="D36" s="15" t="s">
        <v>4</v>
      </c>
      <c r="E36" s="15" t="s">
        <v>4</v>
      </c>
      <c r="F36" s="15" t="s">
        <v>10</v>
      </c>
      <c r="G36" s="15" t="s">
        <v>30</v>
      </c>
      <c r="H36" s="15"/>
      <c r="I36" s="145" t="s">
        <v>7</v>
      </c>
      <c r="J36" s="30">
        <v>38960</v>
      </c>
      <c r="K36" s="17" t="s">
        <v>318</v>
      </c>
      <c r="L36" s="145">
        <v>12</v>
      </c>
      <c r="M36" s="145" t="s">
        <v>429</v>
      </c>
      <c r="N36" s="145" t="s">
        <v>343</v>
      </c>
      <c r="O36" s="146">
        <v>1000</v>
      </c>
      <c r="P36" s="126">
        <v>3000</v>
      </c>
      <c r="Q36" s="15"/>
      <c r="R36" s="15" t="s">
        <v>425</v>
      </c>
      <c r="S36" s="15" t="s">
        <v>431</v>
      </c>
      <c r="T36" s="147" t="s">
        <v>432</v>
      </c>
      <c r="U36" s="15" t="s">
        <v>15</v>
      </c>
    </row>
    <row r="37" spans="1:21" s="5" customFormat="1" x14ac:dyDescent="0.3">
      <c r="A37" s="145">
        <v>8</v>
      </c>
      <c r="B37" s="145" t="s">
        <v>309</v>
      </c>
      <c r="C37" s="15" t="s">
        <v>9</v>
      </c>
      <c r="D37" s="15" t="s">
        <v>4</v>
      </c>
      <c r="E37" s="15" t="s">
        <v>4</v>
      </c>
      <c r="F37" s="15" t="s">
        <v>10</v>
      </c>
      <c r="G37" s="15" t="s">
        <v>30</v>
      </c>
      <c r="H37" s="15" t="s">
        <v>21</v>
      </c>
      <c r="I37" s="145" t="s">
        <v>8</v>
      </c>
      <c r="J37" s="30">
        <v>39234</v>
      </c>
      <c r="K37" s="17" t="s">
        <v>319</v>
      </c>
      <c r="L37" s="145">
        <v>10</v>
      </c>
      <c r="M37" s="145" t="s">
        <v>333</v>
      </c>
      <c r="N37" s="145" t="s">
        <v>338</v>
      </c>
      <c r="O37" s="146">
        <v>1000</v>
      </c>
      <c r="P37" s="126">
        <v>3000</v>
      </c>
      <c r="Q37" s="15"/>
      <c r="R37" s="15" t="s">
        <v>357</v>
      </c>
      <c r="S37" s="15" t="s">
        <v>372</v>
      </c>
      <c r="T37" s="147" t="s">
        <v>387</v>
      </c>
      <c r="U37" s="15" t="s">
        <v>14</v>
      </c>
    </row>
    <row r="38" spans="1:21" s="5" customFormat="1" x14ac:dyDescent="0.3">
      <c r="A38" s="144">
        <v>9</v>
      </c>
      <c r="B38" s="145" t="s">
        <v>433</v>
      </c>
      <c r="C38" s="15" t="s">
        <v>9</v>
      </c>
      <c r="D38" s="15" t="s">
        <v>4</v>
      </c>
      <c r="E38" s="15" t="s">
        <v>4</v>
      </c>
      <c r="F38" s="15" t="s">
        <v>10</v>
      </c>
      <c r="G38" s="15" t="s">
        <v>30</v>
      </c>
      <c r="H38" s="15" t="s">
        <v>22</v>
      </c>
      <c r="I38" s="145" t="s">
        <v>8</v>
      </c>
      <c r="J38" s="30">
        <v>39605</v>
      </c>
      <c r="K38" s="17" t="s">
        <v>54</v>
      </c>
      <c r="L38" s="145">
        <v>8</v>
      </c>
      <c r="M38" s="145" t="s">
        <v>437</v>
      </c>
      <c r="N38" s="145" t="s">
        <v>438</v>
      </c>
      <c r="O38" s="146">
        <v>1000</v>
      </c>
      <c r="P38" s="126">
        <v>3000</v>
      </c>
      <c r="Q38" s="15"/>
      <c r="R38" s="15" t="s">
        <v>434</v>
      </c>
      <c r="S38" s="15" t="s">
        <v>435</v>
      </c>
      <c r="T38" s="147" t="s">
        <v>436</v>
      </c>
      <c r="U38" s="15" t="s">
        <v>15</v>
      </c>
    </row>
    <row r="39" spans="1:21" s="5" customFormat="1" x14ac:dyDescent="0.3">
      <c r="A39" s="144">
        <v>10</v>
      </c>
      <c r="B39" s="145" t="s">
        <v>420</v>
      </c>
      <c r="C39" s="15"/>
      <c r="D39" s="15" t="s">
        <v>4</v>
      </c>
      <c r="E39" s="15" t="s">
        <v>4</v>
      </c>
      <c r="F39" s="15" t="s">
        <v>10</v>
      </c>
      <c r="G39" s="15" t="s">
        <v>30</v>
      </c>
      <c r="H39" s="15" t="s">
        <v>16</v>
      </c>
      <c r="I39" s="144" t="s">
        <v>8</v>
      </c>
      <c r="J39" s="30">
        <v>39653</v>
      </c>
      <c r="K39" s="17" t="s">
        <v>479</v>
      </c>
      <c r="L39" s="145">
        <v>11</v>
      </c>
      <c r="M39" s="145" t="s">
        <v>421</v>
      </c>
      <c r="N39" s="145" t="s">
        <v>343</v>
      </c>
      <c r="O39" s="148">
        <v>2300</v>
      </c>
      <c r="P39" s="149">
        <v>6900</v>
      </c>
      <c r="Q39" s="15"/>
      <c r="R39" s="15" t="s">
        <v>422</v>
      </c>
      <c r="S39" s="15" t="s">
        <v>423</v>
      </c>
      <c r="T39" s="147" t="s">
        <v>424</v>
      </c>
      <c r="U39" s="15" t="s">
        <v>15</v>
      </c>
    </row>
    <row r="40" spans="1:21" s="5" customFormat="1" ht="28.8" x14ac:dyDescent="0.3">
      <c r="A40" s="145">
        <v>11</v>
      </c>
      <c r="B40" s="145" t="s">
        <v>311</v>
      </c>
      <c r="C40" s="15" t="s">
        <v>9</v>
      </c>
      <c r="D40" s="15" t="s">
        <v>4</v>
      </c>
      <c r="E40" s="15" t="s">
        <v>4</v>
      </c>
      <c r="F40" s="15" t="s">
        <v>10</v>
      </c>
      <c r="G40" s="15" t="s">
        <v>30</v>
      </c>
      <c r="H40" s="15" t="s">
        <v>21</v>
      </c>
      <c r="I40" s="145" t="s">
        <v>12</v>
      </c>
      <c r="J40" s="30">
        <v>40081</v>
      </c>
      <c r="K40" s="17" t="s">
        <v>464</v>
      </c>
      <c r="L40" s="145">
        <v>9</v>
      </c>
      <c r="M40" s="145" t="s">
        <v>335</v>
      </c>
      <c r="N40" s="145" t="s">
        <v>344</v>
      </c>
      <c r="O40" s="146">
        <v>2100</v>
      </c>
      <c r="P40" s="126">
        <f>2100*3</f>
        <v>6300</v>
      </c>
      <c r="Q40" s="15"/>
      <c r="R40" s="15" t="s">
        <v>352</v>
      </c>
      <c r="S40" s="15" t="s">
        <v>31</v>
      </c>
      <c r="T40" s="147" t="s">
        <v>382</v>
      </c>
      <c r="U40" s="15" t="s">
        <v>14</v>
      </c>
    </row>
    <row r="41" spans="1:21" s="5" customFormat="1" x14ac:dyDescent="0.3">
      <c r="A41" s="144">
        <v>12</v>
      </c>
      <c r="B41" s="145" t="s">
        <v>439</v>
      </c>
      <c r="C41" s="15"/>
      <c r="D41" s="15" t="s">
        <v>4</v>
      </c>
      <c r="E41" s="15" t="s">
        <v>4</v>
      </c>
      <c r="F41" s="15" t="s">
        <v>10</v>
      </c>
      <c r="G41" s="15" t="s">
        <v>30</v>
      </c>
      <c r="H41" s="15" t="s">
        <v>22</v>
      </c>
      <c r="I41" s="145" t="s">
        <v>8</v>
      </c>
      <c r="J41" s="30">
        <v>39650</v>
      </c>
      <c r="K41" s="17" t="s">
        <v>54</v>
      </c>
      <c r="L41" s="145">
        <v>11</v>
      </c>
      <c r="M41" s="145" t="s">
        <v>333</v>
      </c>
      <c r="N41" s="145" t="s">
        <v>338</v>
      </c>
      <c r="O41" s="146">
        <v>1000</v>
      </c>
      <c r="P41" s="126">
        <v>3000</v>
      </c>
      <c r="Q41" s="15"/>
      <c r="R41" s="15" t="s">
        <v>439</v>
      </c>
      <c r="S41" s="15"/>
      <c r="T41" s="147" t="s">
        <v>440</v>
      </c>
      <c r="U41" s="15"/>
    </row>
    <row r="42" spans="1:21" s="5" customFormat="1" x14ac:dyDescent="0.3">
      <c r="A42" s="144">
        <v>13</v>
      </c>
      <c r="B42" s="145" t="s">
        <v>441</v>
      </c>
      <c r="C42" s="15"/>
      <c r="D42" s="15" t="s">
        <v>4</v>
      </c>
      <c r="E42" s="15" t="s">
        <v>4</v>
      </c>
      <c r="F42" s="15" t="s">
        <v>10</v>
      </c>
      <c r="G42" s="15" t="s">
        <v>30</v>
      </c>
      <c r="H42" s="15" t="s">
        <v>16</v>
      </c>
      <c r="I42" s="145" t="s">
        <v>8</v>
      </c>
      <c r="J42" s="30">
        <v>38696</v>
      </c>
      <c r="K42" s="17" t="s">
        <v>54</v>
      </c>
      <c r="L42" s="145">
        <v>11</v>
      </c>
      <c r="M42" s="15" t="s">
        <v>196</v>
      </c>
      <c r="N42" s="17" t="s">
        <v>197</v>
      </c>
      <c r="O42" s="18">
        <v>1000</v>
      </c>
      <c r="P42" s="18">
        <v>3000</v>
      </c>
      <c r="Q42" s="15"/>
      <c r="R42" s="15" t="s">
        <v>442</v>
      </c>
      <c r="S42" s="15" t="s">
        <v>444</v>
      </c>
      <c r="T42" s="147" t="s">
        <v>443</v>
      </c>
      <c r="U42" s="15"/>
    </row>
    <row r="43" spans="1:21" s="5" customFormat="1" x14ac:dyDescent="0.3">
      <c r="A43" s="145">
        <v>14</v>
      </c>
      <c r="B43" s="145" t="s">
        <v>450</v>
      </c>
      <c r="C43" s="15"/>
      <c r="D43" s="15" t="s">
        <v>4</v>
      </c>
      <c r="E43" s="15" t="s">
        <v>4</v>
      </c>
      <c r="F43" s="15" t="s">
        <v>10</v>
      </c>
      <c r="G43" s="15" t="s">
        <v>30</v>
      </c>
      <c r="H43" s="15" t="s">
        <v>16</v>
      </c>
      <c r="I43" s="145" t="s">
        <v>8</v>
      </c>
      <c r="J43" s="30">
        <v>38696</v>
      </c>
      <c r="K43" s="17" t="s">
        <v>54</v>
      </c>
      <c r="L43" s="145">
        <v>12</v>
      </c>
      <c r="M43" s="15" t="s">
        <v>429</v>
      </c>
      <c r="N43" s="17" t="s">
        <v>197</v>
      </c>
      <c r="O43" s="18">
        <v>1000</v>
      </c>
      <c r="P43" s="18">
        <v>3000</v>
      </c>
      <c r="Q43" s="15"/>
      <c r="R43" s="15" t="s">
        <v>449</v>
      </c>
      <c r="S43" s="15" t="s">
        <v>444</v>
      </c>
      <c r="T43" s="147" t="s">
        <v>443</v>
      </c>
      <c r="U43" s="15"/>
    </row>
    <row r="44" spans="1:21" s="5" customFormat="1" x14ac:dyDescent="0.3">
      <c r="A44" s="144">
        <v>15</v>
      </c>
      <c r="B44" s="145" t="s">
        <v>512</v>
      </c>
      <c r="C44" s="15"/>
      <c r="D44" s="15" t="s">
        <v>4</v>
      </c>
      <c r="E44" s="15" t="s">
        <v>4</v>
      </c>
      <c r="F44" s="15" t="s">
        <v>10</v>
      </c>
      <c r="G44" s="15" t="s">
        <v>30</v>
      </c>
      <c r="H44" s="15"/>
      <c r="I44" s="145" t="s">
        <v>7</v>
      </c>
      <c r="J44" s="30">
        <v>40277</v>
      </c>
      <c r="K44" s="17" t="s">
        <v>479</v>
      </c>
      <c r="L44" s="145">
        <v>8</v>
      </c>
      <c r="M44" s="15" t="s">
        <v>210</v>
      </c>
      <c r="N44" s="17" t="s">
        <v>513</v>
      </c>
      <c r="O44" s="18">
        <v>2375</v>
      </c>
      <c r="P44" s="18">
        <v>6175</v>
      </c>
      <c r="Q44" s="15"/>
      <c r="R44" s="15" t="s">
        <v>514</v>
      </c>
      <c r="S44" s="15"/>
      <c r="T44" s="147" t="s">
        <v>515</v>
      </c>
      <c r="U44" s="15" t="s">
        <v>15</v>
      </c>
    </row>
    <row r="45" spans="1:21" s="5" customFormat="1" x14ac:dyDescent="0.3">
      <c r="A45" s="144">
        <v>16</v>
      </c>
      <c r="B45" s="145" t="s">
        <v>516</v>
      </c>
      <c r="C45" s="15"/>
      <c r="D45" s="15" t="s">
        <v>4</v>
      </c>
      <c r="E45" s="15" t="s">
        <v>4</v>
      </c>
      <c r="F45" s="15" t="s">
        <v>10</v>
      </c>
      <c r="G45" s="15" t="s">
        <v>30</v>
      </c>
      <c r="H45" s="15"/>
      <c r="I45" s="145" t="s">
        <v>7</v>
      </c>
      <c r="J45" s="30">
        <v>39840</v>
      </c>
      <c r="K45" s="17" t="s">
        <v>54</v>
      </c>
      <c r="L45" s="145">
        <v>9</v>
      </c>
      <c r="M45" s="15" t="s">
        <v>519</v>
      </c>
      <c r="N45" s="17" t="s">
        <v>520</v>
      </c>
      <c r="O45" s="18">
        <v>2100</v>
      </c>
      <c r="P45" s="18">
        <v>6300</v>
      </c>
      <c r="Q45" s="15"/>
      <c r="R45" s="145" t="s">
        <v>517</v>
      </c>
      <c r="S45" s="15" t="s">
        <v>522</v>
      </c>
      <c r="T45" s="147" t="s">
        <v>518</v>
      </c>
      <c r="U45" s="15" t="s">
        <v>15</v>
      </c>
    </row>
    <row r="46" spans="1:21" s="5" customFormat="1" ht="24" customHeight="1" x14ac:dyDescent="0.3">
      <c r="A46" s="145">
        <v>17</v>
      </c>
      <c r="B46" s="145" t="s">
        <v>521</v>
      </c>
      <c r="C46" s="15"/>
      <c r="D46" s="15" t="s">
        <v>4</v>
      </c>
      <c r="E46" s="15" t="s">
        <v>4</v>
      </c>
      <c r="F46" s="15" t="s">
        <v>10</v>
      </c>
      <c r="G46" s="15" t="s">
        <v>30</v>
      </c>
      <c r="H46" s="15"/>
      <c r="I46" s="145" t="s">
        <v>7</v>
      </c>
      <c r="J46" s="30">
        <v>40525</v>
      </c>
      <c r="K46" s="17" t="s">
        <v>54</v>
      </c>
      <c r="L46" s="145">
        <v>8</v>
      </c>
      <c r="M46" s="15" t="s">
        <v>519</v>
      </c>
      <c r="N46" s="17" t="s">
        <v>520</v>
      </c>
      <c r="O46" s="18">
        <v>2100</v>
      </c>
      <c r="P46" s="18">
        <v>6300</v>
      </c>
      <c r="Q46" s="15"/>
      <c r="R46" s="145" t="s">
        <v>517</v>
      </c>
      <c r="S46" s="15" t="s">
        <v>522</v>
      </c>
      <c r="T46" s="147" t="s">
        <v>518</v>
      </c>
      <c r="U46" s="15" t="s">
        <v>15</v>
      </c>
    </row>
    <row r="47" spans="1:21" s="5" customFormat="1" x14ac:dyDescent="0.3">
      <c r="A47" s="144">
        <v>18</v>
      </c>
      <c r="B47" s="145" t="s">
        <v>529</v>
      </c>
      <c r="C47" s="15"/>
      <c r="D47" s="15" t="s">
        <v>4</v>
      </c>
      <c r="E47" s="15" t="s">
        <v>4</v>
      </c>
      <c r="F47" s="15" t="s">
        <v>10</v>
      </c>
      <c r="G47" s="15" t="s">
        <v>30</v>
      </c>
      <c r="H47" s="15"/>
      <c r="I47" s="145" t="s">
        <v>7</v>
      </c>
      <c r="J47" s="30">
        <v>39515</v>
      </c>
      <c r="K47" s="17" t="s">
        <v>54</v>
      </c>
      <c r="L47" s="145">
        <v>10</v>
      </c>
      <c r="M47" s="15" t="s">
        <v>530</v>
      </c>
      <c r="N47" s="17" t="s">
        <v>123</v>
      </c>
      <c r="O47" s="18">
        <v>1000</v>
      </c>
      <c r="P47" s="18">
        <v>3000</v>
      </c>
      <c r="Q47" s="15"/>
      <c r="R47" s="145" t="s">
        <v>531</v>
      </c>
      <c r="S47" s="15" t="s">
        <v>532</v>
      </c>
      <c r="T47" s="147" t="s">
        <v>533</v>
      </c>
      <c r="U47" s="15" t="s">
        <v>15</v>
      </c>
    </row>
    <row r="48" spans="1:21" s="5" customFormat="1" x14ac:dyDescent="0.3">
      <c r="A48" s="144">
        <v>19</v>
      </c>
      <c r="B48" s="145" t="s">
        <v>523</v>
      </c>
      <c r="C48" s="15"/>
      <c r="D48" s="15" t="s">
        <v>4</v>
      </c>
      <c r="E48" s="15" t="s">
        <v>4</v>
      </c>
      <c r="F48" s="15" t="s">
        <v>10</v>
      </c>
      <c r="G48" s="15" t="s">
        <v>30</v>
      </c>
      <c r="H48" s="15"/>
      <c r="I48" s="145" t="s">
        <v>7</v>
      </c>
      <c r="J48" s="30">
        <v>39290</v>
      </c>
      <c r="K48" s="17" t="s">
        <v>54</v>
      </c>
      <c r="L48" s="145">
        <v>11</v>
      </c>
      <c r="M48" s="15" t="s">
        <v>524</v>
      </c>
      <c r="N48" s="17" t="s">
        <v>525</v>
      </c>
      <c r="O48" s="146">
        <v>1000</v>
      </c>
      <c r="P48" s="126">
        <v>3000</v>
      </c>
      <c r="Q48" s="15"/>
      <c r="R48" s="15" t="s">
        <v>526</v>
      </c>
      <c r="S48" s="15" t="s">
        <v>527</v>
      </c>
      <c r="T48" s="147" t="s">
        <v>528</v>
      </c>
      <c r="U48" s="15" t="s">
        <v>15</v>
      </c>
    </row>
    <row r="49" spans="1:22" s="5" customFormat="1" x14ac:dyDescent="0.3">
      <c r="A49" s="145"/>
      <c r="B49" s="150" t="s">
        <v>33</v>
      </c>
      <c r="C49" s="145"/>
      <c r="D49" s="15"/>
      <c r="E49" s="15"/>
      <c r="F49" s="15"/>
      <c r="G49" s="15"/>
      <c r="H49" s="15"/>
      <c r="I49" s="145"/>
      <c r="J49" s="15"/>
      <c r="K49" s="15"/>
      <c r="L49" s="15"/>
      <c r="M49" s="15"/>
      <c r="N49" s="15"/>
      <c r="O49" s="151">
        <f>SUM(O30:O40)</f>
        <v>13400</v>
      </c>
      <c r="P49" s="126">
        <f>SUM(P30:P48)</f>
        <v>73975</v>
      </c>
      <c r="Q49" s="15"/>
      <c r="R49" s="15"/>
      <c r="S49" s="15"/>
      <c r="T49" s="15"/>
      <c r="U49" s="15"/>
    </row>
    <row r="50" spans="1:22" s="49" customFormat="1" ht="26.25" customHeight="1" x14ac:dyDescent="0.3">
      <c r="A50" s="15"/>
      <c r="B50" s="160" t="s">
        <v>395</v>
      </c>
      <c r="C50" s="15"/>
      <c r="D50" s="15"/>
      <c r="E50" s="15"/>
      <c r="F50" s="15"/>
      <c r="G50" s="15"/>
      <c r="H50" s="15"/>
      <c r="I50" s="15"/>
      <c r="J50" s="15"/>
      <c r="K50" s="15"/>
      <c r="L50" s="15"/>
      <c r="M50" s="15"/>
      <c r="N50" s="15"/>
      <c r="O50" s="15"/>
      <c r="P50" s="15"/>
      <c r="Q50" s="15"/>
      <c r="R50" s="15"/>
      <c r="S50" s="15"/>
      <c r="T50" s="15"/>
      <c r="U50" s="15"/>
      <c r="V50" s="5"/>
    </row>
    <row r="51" spans="1:22" ht="41.4" x14ac:dyDescent="0.3">
      <c r="A51" s="129" t="s">
        <v>0</v>
      </c>
      <c r="B51" s="142" t="s">
        <v>35</v>
      </c>
      <c r="C51" s="130" t="s">
        <v>36</v>
      </c>
      <c r="D51" s="130" t="s">
        <v>37</v>
      </c>
      <c r="E51" s="130" t="s">
        <v>38</v>
      </c>
      <c r="F51" s="130" t="s">
        <v>39</v>
      </c>
      <c r="G51" s="131" t="s">
        <v>1</v>
      </c>
      <c r="H51" s="131" t="s">
        <v>40</v>
      </c>
      <c r="I51" s="132" t="s">
        <v>41</v>
      </c>
      <c r="J51" s="132" t="s">
        <v>42</v>
      </c>
      <c r="K51" s="133" t="s">
        <v>2</v>
      </c>
      <c r="L51" s="133" t="s">
        <v>43</v>
      </c>
      <c r="M51" s="132" t="s">
        <v>44</v>
      </c>
      <c r="N51" s="133" t="s">
        <v>45</v>
      </c>
      <c r="O51" s="133" t="s">
        <v>46</v>
      </c>
      <c r="P51" s="132" t="s">
        <v>47</v>
      </c>
      <c r="Q51" s="132" t="s">
        <v>48</v>
      </c>
      <c r="R51" s="131" t="s">
        <v>49</v>
      </c>
      <c r="S51" s="132" t="s">
        <v>3</v>
      </c>
      <c r="T51" s="132" t="s">
        <v>50</v>
      </c>
      <c r="U51" s="130" t="s">
        <v>51</v>
      </c>
    </row>
    <row r="52" spans="1:22" x14ac:dyDescent="0.3">
      <c r="A52" s="2">
        <v>4</v>
      </c>
      <c r="B52" s="2" t="s">
        <v>469</v>
      </c>
      <c r="C52" s="2"/>
      <c r="D52" s="2" t="s">
        <v>4</v>
      </c>
      <c r="E52" s="2" t="s">
        <v>4</v>
      </c>
      <c r="F52" s="2" t="s">
        <v>10</v>
      </c>
      <c r="G52" s="2" t="s">
        <v>26</v>
      </c>
      <c r="H52" s="2"/>
      <c r="I52" s="2"/>
      <c r="J52" s="152">
        <v>39611</v>
      </c>
      <c r="K52" s="2" t="s">
        <v>54</v>
      </c>
      <c r="L52" s="2"/>
      <c r="M52" s="2" t="s">
        <v>470</v>
      </c>
      <c r="N52" s="2" t="s">
        <v>471</v>
      </c>
      <c r="O52" s="153">
        <v>1000</v>
      </c>
      <c r="P52" s="18">
        <v>3000</v>
      </c>
      <c r="Q52" s="2"/>
      <c r="R52" s="2" t="s">
        <v>472</v>
      </c>
      <c r="S52" s="2" t="s">
        <v>473</v>
      </c>
      <c r="T52" s="2" t="s">
        <v>474</v>
      </c>
      <c r="U52" s="2" t="s">
        <v>15</v>
      </c>
    </row>
    <row r="53" spans="1:22" x14ac:dyDescent="0.3">
      <c r="A53" s="2"/>
      <c r="B53" s="94" t="s">
        <v>33</v>
      </c>
      <c r="C53" s="15"/>
      <c r="D53" s="15"/>
      <c r="E53" s="15"/>
      <c r="F53" s="15"/>
      <c r="G53" s="15"/>
      <c r="H53" s="15"/>
      <c r="I53" s="15"/>
      <c r="J53" s="15"/>
      <c r="K53" s="15"/>
      <c r="L53" s="15"/>
      <c r="M53" s="15"/>
      <c r="N53" s="15"/>
      <c r="O53" s="15"/>
      <c r="P53" s="122">
        <f>SUM(P52:P52)</f>
        <v>3000</v>
      </c>
      <c r="Q53" s="2"/>
      <c r="R53" s="2"/>
      <c r="S53" s="2"/>
      <c r="T53" s="2"/>
      <c r="U53" s="2"/>
    </row>
    <row r="54" spans="1:22" x14ac:dyDescent="0.3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</row>
    <row r="55" spans="1:22" x14ac:dyDescent="0.3">
      <c r="A55" s="2"/>
      <c r="B55" s="161" t="s">
        <v>544</v>
      </c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</row>
    <row r="56" spans="1:22" ht="41.4" x14ac:dyDescent="0.3">
      <c r="A56" s="129" t="s">
        <v>0</v>
      </c>
      <c r="B56" s="142" t="s">
        <v>35</v>
      </c>
      <c r="C56" s="130" t="s">
        <v>36</v>
      </c>
      <c r="D56" s="130" t="s">
        <v>37</v>
      </c>
      <c r="E56" s="130" t="s">
        <v>38</v>
      </c>
      <c r="F56" s="130" t="s">
        <v>39</v>
      </c>
      <c r="G56" s="131" t="s">
        <v>1</v>
      </c>
      <c r="H56" s="131" t="s">
        <v>40</v>
      </c>
      <c r="I56" s="132" t="s">
        <v>41</v>
      </c>
      <c r="J56" s="132" t="s">
        <v>42</v>
      </c>
      <c r="K56" s="133" t="s">
        <v>2</v>
      </c>
      <c r="L56" s="133" t="s">
        <v>43</v>
      </c>
      <c r="M56" s="132" t="s">
        <v>44</v>
      </c>
      <c r="N56" s="133" t="s">
        <v>45</v>
      </c>
      <c r="O56" s="133" t="s">
        <v>46</v>
      </c>
      <c r="P56" s="132" t="s">
        <v>47</v>
      </c>
      <c r="Q56" s="132" t="s">
        <v>48</v>
      </c>
      <c r="R56" s="131" t="s">
        <v>49</v>
      </c>
      <c r="S56" s="132" t="s">
        <v>3</v>
      </c>
      <c r="T56" s="132" t="s">
        <v>50</v>
      </c>
      <c r="U56" s="130" t="s">
        <v>51</v>
      </c>
    </row>
    <row r="57" spans="1:22" s="2" customFormat="1" x14ac:dyDescent="0.3">
      <c r="A57" s="2">
        <v>1</v>
      </c>
      <c r="B57" s="37" t="s">
        <v>284</v>
      </c>
      <c r="C57" s="2" t="s">
        <v>9</v>
      </c>
      <c r="D57" s="15" t="s">
        <v>4</v>
      </c>
      <c r="E57" s="15" t="s">
        <v>4</v>
      </c>
      <c r="F57" s="15" t="s">
        <v>10</v>
      </c>
      <c r="G57" s="15" t="s">
        <v>5</v>
      </c>
      <c r="J57" s="152">
        <v>39431</v>
      </c>
      <c r="K57" s="2" t="s">
        <v>54</v>
      </c>
      <c r="L57" s="15">
        <v>9</v>
      </c>
      <c r="M57" s="15" t="s">
        <v>285</v>
      </c>
      <c r="N57" s="17" t="s">
        <v>4</v>
      </c>
      <c r="O57" s="18">
        <v>2300</v>
      </c>
      <c r="P57" s="18">
        <v>6900</v>
      </c>
      <c r="R57" s="15" t="s">
        <v>286</v>
      </c>
      <c r="S57" s="15" t="s">
        <v>287</v>
      </c>
      <c r="T57" s="19" t="s">
        <v>288</v>
      </c>
      <c r="U57" s="2" t="s">
        <v>15</v>
      </c>
      <c r="V57" s="128"/>
    </row>
    <row r="58" spans="1:22" s="2" customFormat="1" x14ac:dyDescent="0.3">
      <c r="B58" s="37" t="s">
        <v>33</v>
      </c>
      <c r="C58" s="15"/>
      <c r="D58" s="15"/>
      <c r="E58" s="15"/>
      <c r="F58" s="15"/>
      <c r="G58" s="15"/>
      <c r="H58" s="15"/>
      <c r="I58" s="15"/>
      <c r="J58" s="15"/>
      <c r="K58" s="15"/>
      <c r="L58" s="15"/>
      <c r="M58" s="15"/>
      <c r="N58" s="15"/>
      <c r="O58" s="122">
        <f>SUM(O57:O57)</f>
        <v>2300</v>
      </c>
      <c r="P58" s="122">
        <f>SUM(P57:P57)</f>
        <v>6900</v>
      </c>
      <c r="V58" s="128"/>
    </row>
    <row r="59" spans="1:22" s="2" customFormat="1" ht="18" x14ac:dyDescent="0.35">
      <c r="B59" s="164" t="s">
        <v>535</v>
      </c>
      <c r="C59" s="162"/>
      <c r="D59" s="162"/>
      <c r="E59" s="162"/>
      <c r="F59" s="162"/>
      <c r="G59" s="162"/>
      <c r="H59" s="162"/>
      <c r="I59" s="162"/>
      <c r="J59" s="162"/>
      <c r="K59" s="162"/>
      <c r="L59" s="162"/>
      <c r="M59" s="162"/>
      <c r="N59" s="162"/>
      <c r="O59" s="163"/>
      <c r="P59" s="1" t="e">
        <f>P53+P49+P58+P26+'RETURNING PUPILS'!#REF!+P11</f>
        <v>#REF!</v>
      </c>
    </row>
  </sheetData>
  <mergeCells count="2">
    <mergeCell ref="I3:N3"/>
    <mergeCell ref="A1:U2"/>
  </mergeCells>
  <pageMargins left="0.70866141732283472" right="0.70866141732283472" top="0.74803149606299213" bottom="0.74803149606299213" header="0.31496062992125984" footer="0.31496062992125984"/>
  <pageSetup scale="4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V75"/>
  <sheetViews>
    <sheetView tabSelected="1" topLeftCell="A63" workbookViewId="0">
      <selection activeCell="M77" sqref="M77"/>
    </sheetView>
  </sheetViews>
  <sheetFormatPr defaultRowHeight="14.4" x14ac:dyDescent="0.3"/>
  <cols>
    <col min="1" max="1" width="4" customWidth="1"/>
    <col min="2" max="2" width="18.44140625" customWidth="1"/>
    <col min="6" max="6" width="13.5546875" customWidth="1"/>
    <col min="7" max="7" width="15.44140625" customWidth="1"/>
    <col min="9" max="9" width="6.88671875" customWidth="1"/>
    <col min="10" max="11" width="11.33203125" customWidth="1"/>
    <col min="13" max="13" width="22.33203125" customWidth="1"/>
    <col min="14" max="14" width="10.5546875" customWidth="1"/>
    <col min="15" max="15" width="13" customWidth="1"/>
    <col min="16" max="16" width="15.6640625" customWidth="1"/>
    <col min="20" max="20" width="13.88671875" customWidth="1"/>
    <col min="21" max="21" width="12.33203125" customWidth="1"/>
  </cols>
  <sheetData>
    <row r="1" spans="1:22" ht="78" x14ac:dyDescent="0.3">
      <c r="A1" s="6" t="s">
        <v>0</v>
      </c>
      <c r="B1" s="6" t="s">
        <v>35</v>
      </c>
      <c r="C1" s="7" t="s">
        <v>36</v>
      </c>
      <c r="D1" s="7" t="s">
        <v>37</v>
      </c>
      <c r="E1" s="7" t="s">
        <v>38</v>
      </c>
      <c r="F1" s="7" t="s">
        <v>39</v>
      </c>
      <c r="G1" s="8" t="s">
        <v>1</v>
      </c>
      <c r="H1" s="8" t="s">
        <v>40</v>
      </c>
      <c r="I1" s="9" t="s">
        <v>41</v>
      </c>
      <c r="J1" s="9" t="s">
        <v>42</v>
      </c>
      <c r="K1" s="10" t="s">
        <v>2</v>
      </c>
      <c r="L1" s="10" t="s">
        <v>43</v>
      </c>
      <c r="M1" s="9" t="s">
        <v>44</v>
      </c>
      <c r="N1" s="10" t="s">
        <v>45</v>
      </c>
      <c r="O1" s="10" t="s">
        <v>46</v>
      </c>
      <c r="P1" s="9" t="s">
        <v>47</v>
      </c>
      <c r="Q1" s="9" t="s">
        <v>48</v>
      </c>
      <c r="R1" s="8" t="s">
        <v>49</v>
      </c>
      <c r="S1" s="9" t="s">
        <v>3</v>
      </c>
      <c r="T1" s="9" t="s">
        <v>50</v>
      </c>
      <c r="U1" s="7" t="s">
        <v>51</v>
      </c>
    </row>
    <row r="2" spans="1:22" s="5" customFormat="1" ht="28.8" x14ac:dyDescent="0.3">
      <c r="A2" s="28">
        <v>1</v>
      </c>
      <c r="B2" s="14" t="s">
        <v>52</v>
      </c>
      <c r="C2" s="15" t="s">
        <v>9</v>
      </c>
      <c r="D2" s="28" t="s">
        <v>4</v>
      </c>
      <c r="E2" s="28" t="s">
        <v>4</v>
      </c>
      <c r="F2" s="28" t="s">
        <v>10</v>
      </c>
      <c r="G2" s="28" t="s">
        <v>53</v>
      </c>
      <c r="H2" s="28"/>
      <c r="I2" s="16" t="s">
        <v>7</v>
      </c>
      <c r="J2" s="104">
        <v>39288</v>
      </c>
      <c r="K2" s="17" t="s">
        <v>54</v>
      </c>
      <c r="L2" s="15">
        <v>12</v>
      </c>
      <c r="M2" s="44" t="s">
        <v>511</v>
      </c>
      <c r="N2" s="44" t="s">
        <v>55</v>
      </c>
      <c r="O2" s="18">
        <v>1800</v>
      </c>
      <c r="P2" s="18">
        <f>O2*3</f>
        <v>5400</v>
      </c>
      <c r="Q2" s="104"/>
      <c r="R2" s="15" t="s">
        <v>56</v>
      </c>
      <c r="S2" s="15" t="s">
        <v>57</v>
      </c>
      <c r="T2" s="19" t="s">
        <v>58</v>
      </c>
      <c r="U2" s="124" t="s">
        <v>14</v>
      </c>
      <c r="V2" s="123"/>
    </row>
    <row r="3" spans="1:22" ht="24" customHeight="1" x14ac:dyDescent="0.3">
      <c r="A3" s="28">
        <v>2</v>
      </c>
      <c r="B3" s="14" t="s">
        <v>59</v>
      </c>
      <c r="C3" s="15" t="s">
        <v>9</v>
      </c>
      <c r="D3" s="3" t="s">
        <v>4</v>
      </c>
      <c r="E3" s="3" t="s">
        <v>4</v>
      </c>
      <c r="F3" s="3" t="s">
        <v>10</v>
      </c>
      <c r="G3" s="3" t="s">
        <v>53</v>
      </c>
      <c r="H3" s="3"/>
      <c r="I3" s="16" t="s">
        <v>8</v>
      </c>
      <c r="J3" s="4">
        <v>39267</v>
      </c>
      <c r="K3" s="17" t="s">
        <v>54</v>
      </c>
      <c r="L3" s="15">
        <v>11</v>
      </c>
      <c r="M3" s="15" t="s">
        <v>60</v>
      </c>
      <c r="N3" s="17" t="s">
        <v>61</v>
      </c>
      <c r="O3" s="18">
        <v>1000</v>
      </c>
      <c r="P3" s="18">
        <f t="shared" ref="P3:P65" si="0">O3*3</f>
        <v>3000</v>
      </c>
      <c r="Q3" s="4"/>
      <c r="R3" s="15" t="s">
        <v>62</v>
      </c>
      <c r="S3" s="15" t="s">
        <v>63</v>
      </c>
      <c r="T3" s="19" t="s">
        <v>64</v>
      </c>
      <c r="U3" s="124" t="s">
        <v>14</v>
      </c>
    </row>
    <row r="4" spans="1:22" s="38" customFormat="1" ht="28.8" x14ac:dyDescent="0.3">
      <c r="A4" s="28">
        <v>3</v>
      </c>
      <c r="B4" s="100" t="s">
        <v>69</v>
      </c>
      <c r="C4" s="39" t="s">
        <v>70</v>
      </c>
      <c r="D4" s="96" t="s">
        <v>4</v>
      </c>
      <c r="E4" s="96" t="s">
        <v>4</v>
      </c>
      <c r="F4" s="96" t="s">
        <v>10</v>
      </c>
      <c r="G4" s="96" t="s">
        <v>53</v>
      </c>
      <c r="H4" s="96"/>
      <c r="I4" s="97" t="s">
        <v>8</v>
      </c>
      <c r="J4" s="96"/>
      <c r="K4" s="98" t="s">
        <v>54</v>
      </c>
      <c r="L4" s="52">
        <v>11</v>
      </c>
      <c r="M4" s="52" t="s">
        <v>71</v>
      </c>
      <c r="N4" s="101" t="s">
        <v>72</v>
      </c>
      <c r="O4" s="102">
        <v>1000</v>
      </c>
      <c r="P4" s="18">
        <f t="shared" si="0"/>
        <v>3000</v>
      </c>
      <c r="Q4" s="99"/>
      <c r="R4" s="52" t="s">
        <v>73</v>
      </c>
      <c r="S4" s="38" t="s">
        <v>70</v>
      </c>
      <c r="T4" s="103" t="s">
        <v>74</v>
      </c>
      <c r="U4" s="124" t="s">
        <v>14</v>
      </c>
    </row>
    <row r="5" spans="1:22" s="5" customFormat="1" ht="27" customHeight="1" x14ac:dyDescent="0.3">
      <c r="A5" s="28">
        <v>4</v>
      </c>
      <c r="B5" s="14" t="s">
        <v>75</v>
      </c>
      <c r="C5" s="15" t="s">
        <v>76</v>
      </c>
      <c r="D5" s="28" t="s">
        <v>4</v>
      </c>
      <c r="E5" s="28" t="s">
        <v>4</v>
      </c>
      <c r="F5" s="28" t="s">
        <v>10</v>
      </c>
      <c r="G5" s="28" t="s">
        <v>53</v>
      </c>
      <c r="H5" s="28"/>
      <c r="I5" s="20" t="s">
        <v>12</v>
      </c>
      <c r="J5" s="28" t="s">
        <v>77</v>
      </c>
      <c r="K5" s="17" t="s">
        <v>54</v>
      </c>
      <c r="L5" s="15">
        <v>11</v>
      </c>
      <c r="M5" s="15" t="s">
        <v>66</v>
      </c>
      <c r="N5" s="17" t="s">
        <v>67</v>
      </c>
      <c r="O5" s="18">
        <v>1000</v>
      </c>
      <c r="P5" s="18">
        <f t="shared" si="0"/>
        <v>3000</v>
      </c>
      <c r="Q5" s="104"/>
      <c r="R5" s="15" t="s">
        <v>78</v>
      </c>
      <c r="S5" s="15" t="s">
        <v>79</v>
      </c>
      <c r="T5" s="19" t="s">
        <v>80</v>
      </c>
      <c r="U5" s="124" t="s">
        <v>14</v>
      </c>
    </row>
    <row r="6" spans="1:22" s="5" customFormat="1" ht="28.8" x14ac:dyDescent="0.3">
      <c r="A6" s="28">
        <v>5</v>
      </c>
      <c r="B6" s="14" t="s">
        <v>81</v>
      </c>
      <c r="C6" s="15" t="s">
        <v>9</v>
      </c>
      <c r="D6" s="28" t="s">
        <v>4</v>
      </c>
      <c r="E6" s="28" t="s">
        <v>4</v>
      </c>
      <c r="F6" s="28" t="s">
        <v>10</v>
      </c>
      <c r="G6" s="28" t="s">
        <v>53</v>
      </c>
      <c r="H6" s="28"/>
      <c r="I6" s="20" t="s">
        <v>12</v>
      </c>
      <c r="J6" s="104">
        <v>38238</v>
      </c>
      <c r="K6" s="17" t="s">
        <v>54</v>
      </c>
      <c r="L6" s="15">
        <v>12</v>
      </c>
      <c r="M6" s="15" t="s">
        <v>66</v>
      </c>
      <c r="N6" s="17" t="s">
        <v>67</v>
      </c>
      <c r="O6" s="18">
        <v>1000</v>
      </c>
      <c r="P6" s="18">
        <f t="shared" si="0"/>
        <v>3000</v>
      </c>
      <c r="Q6" s="104"/>
      <c r="R6" s="15" t="s">
        <v>78</v>
      </c>
      <c r="S6" s="15" t="s">
        <v>79</v>
      </c>
      <c r="T6" s="19" t="s">
        <v>80</v>
      </c>
      <c r="U6" s="124" t="s">
        <v>14</v>
      </c>
    </row>
    <row r="7" spans="1:22" s="5" customFormat="1" ht="28.8" x14ac:dyDescent="0.3">
      <c r="A7" s="28">
        <v>6</v>
      </c>
      <c r="B7" s="14" t="s">
        <v>83</v>
      </c>
      <c r="C7" s="15" t="s">
        <v>9</v>
      </c>
      <c r="D7" s="28" t="s">
        <v>4</v>
      </c>
      <c r="E7" s="28" t="s">
        <v>4</v>
      </c>
      <c r="F7" s="28" t="s">
        <v>10</v>
      </c>
      <c r="G7" s="28" t="s">
        <v>53</v>
      </c>
      <c r="H7" s="28"/>
      <c r="I7" s="20" t="s">
        <v>12</v>
      </c>
      <c r="J7" s="104">
        <v>37519</v>
      </c>
      <c r="K7" s="17" t="s">
        <v>54</v>
      </c>
      <c r="L7" s="15">
        <v>11</v>
      </c>
      <c r="M7" s="15" t="s">
        <v>84</v>
      </c>
      <c r="N7" s="17" t="s">
        <v>85</v>
      </c>
      <c r="O7" s="18">
        <v>1000</v>
      </c>
      <c r="P7" s="18">
        <f t="shared" si="0"/>
        <v>3000</v>
      </c>
      <c r="Q7" s="104"/>
      <c r="R7" s="15" t="s">
        <v>86</v>
      </c>
      <c r="S7" s="15" t="s">
        <v>11</v>
      </c>
      <c r="T7" s="19" t="s">
        <v>87</v>
      </c>
      <c r="U7" s="124" t="s">
        <v>14</v>
      </c>
    </row>
    <row r="8" spans="1:22" s="5" customFormat="1" ht="28.8" x14ac:dyDescent="0.3">
      <c r="A8" s="28">
        <v>7</v>
      </c>
      <c r="B8" s="14" t="s">
        <v>508</v>
      </c>
      <c r="C8" s="15" t="s">
        <v>88</v>
      </c>
      <c r="D8" s="28" t="s">
        <v>4</v>
      </c>
      <c r="E8" s="28" t="s">
        <v>4</v>
      </c>
      <c r="F8" s="28" t="s">
        <v>10</v>
      </c>
      <c r="G8" s="28" t="s">
        <v>53</v>
      </c>
      <c r="H8" s="28"/>
      <c r="I8" s="27" t="s">
        <v>8</v>
      </c>
      <c r="J8" s="104">
        <v>38083</v>
      </c>
      <c r="K8" s="17" t="s">
        <v>54</v>
      </c>
      <c r="L8" s="15">
        <v>11</v>
      </c>
      <c r="M8" s="15" t="s">
        <v>84</v>
      </c>
      <c r="N8" s="17" t="s">
        <v>85</v>
      </c>
      <c r="O8" s="18">
        <v>1000</v>
      </c>
      <c r="P8" s="18">
        <f t="shared" si="0"/>
        <v>3000</v>
      </c>
      <c r="Q8" s="104"/>
      <c r="R8" s="15" t="s">
        <v>86</v>
      </c>
      <c r="S8" s="15" t="s">
        <v>89</v>
      </c>
      <c r="T8" s="19" t="s">
        <v>87</v>
      </c>
      <c r="U8" s="124" t="s">
        <v>14</v>
      </c>
    </row>
    <row r="9" spans="1:22" ht="20.25" customHeight="1" x14ac:dyDescent="0.3">
      <c r="A9" s="28">
        <v>8</v>
      </c>
      <c r="B9" s="14" t="s">
        <v>90</v>
      </c>
      <c r="C9" s="15" t="s">
        <v>9</v>
      </c>
      <c r="D9" s="3" t="s">
        <v>4</v>
      </c>
      <c r="E9" s="3" t="s">
        <v>4</v>
      </c>
      <c r="F9" s="3" t="s">
        <v>10</v>
      </c>
      <c r="G9" s="3" t="s">
        <v>53</v>
      </c>
      <c r="H9" s="3"/>
      <c r="I9" s="20" t="s">
        <v>7</v>
      </c>
      <c r="J9" s="4">
        <v>38921</v>
      </c>
      <c r="K9" s="17" t="s">
        <v>54</v>
      </c>
      <c r="L9" s="15">
        <v>11</v>
      </c>
      <c r="M9" s="15" t="s">
        <v>82</v>
      </c>
      <c r="N9" s="17" t="s">
        <v>91</v>
      </c>
      <c r="O9" s="18">
        <v>1000</v>
      </c>
      <c r="P9" s="18">
        <f t="shared" si="0"/>
        <v>3000</v>
      </c>
      <c r="Q9" s="4"/>
      <c r="R9" s="15" t="s">
        <v>92</v>
      </c>
      <c r="S9" s="15" t="s">
        <v>93</v>
      </c>
      <c r="T9" s="19" t="s">
        <v>94</v>
      </c>
      <c r="U9" s="124" t="s">
        <v>14</v>
      </c>
    </row>
    <row r="10" spans="1:22" ht="27" customHeight="1" x14ac:dyDescent="0.3">
      <c r="A10" s="28">
        <v>9</v>
      </c>
      <c r="B10" s="14" t="s">
        <v>95</v>
      </c>
      <c r="C10" s="15" t="s">
        <v>9</v>
      </c>
      <c r="D10" s="3" t="s">
        <v>4</v>
      </c>
      <c r="E10" s="3" t="s">
        <v>4</v>
      </c>
      <c r="F10" s="3" t="s">
        <v>10</v>
      </c>
      <c r="G10" s="3" t="s">
        <v>53</v>
      </c>
      <c r="H10" s="3"/>
      <c r="I10" s="20" t="s">
        <v>7</v>
      </c>
      <c r="J10" s="4">
        <v>39435</v>
      </c>
      <c r="K10" s="17" t="s">
        <v>54</v>
      </c>
      <c r="L10" s="15">
        <v>11</v>
      </c>
      <c r="M10" s="15" t="s">
        <v>96</v>
      </c>
      <c r="N10" s="17" t="s">
        <v>97</v>
      </c>
      <c r="O10" s="18">
        <v>1000</v>
      </c>
      <c r="P10" s="18">
        <f t="shared" si="0"/>
        <v>3000</v>
      </c>
      <c r="Q10" s="4"/>
      <c r="R10" s="15" t="s">
        <v>98</v>
      </c>
      <c r="S10" s="15" t="s">
        <v>99</v>
      </c>
      <c r="T10" s="19" t="s">
        <v>100</v>
      </c>
      <c r="U10" s="124" t="s">
        <v>14</v>
      </c>
    </row>
    <row r="11" spans="1:22" s="5" customFormat="1" ht="27" customHeight="1" x14ac:dyDescent="0.3">
      <c r="A11" s="28">
        <v>10</v>
      </c>
      <c r="B11" s="14" t="s">
        <v>101</v>
      </c>
      <c r="C11" s="15" t="s">
        <v>9</v>
      </c>
      <c r="D11" s="28" t="s">
        <v>4</v>
      </c>
      <c r="E11" s="28" t="s">
        <v>4</v>
      </c>
      <c r="F11" s="28" t="s">
        <v>10</v>
      </c>
      <c r="G11" s="28" t="s">
        <v>53</v>
      </c>
      <c r="H11" s="28"/>
      <c r="I11" s="20" t="s">
        <v>13</v>
      </c>
      <c r="J11" s="104">
        <v>39483</v>
      </c>
      <c r="K11" s="17" t="s">
        <v>54</v>
      </c>
      <c r="L11" s="15">
        <v>11</v>
      </c>
      <c r="M11" s="15" t="s">
        <v>102</v>
      </c>
      <c r="N11" s="17" t="s">
        <v>103</v>
      </c>
      <c r="O11" s="18">
        <v>2330</v>
      </c>
      <c r="P11" s="18">
        <f t="shared" si="0"/>
        <v>6990</v>
      </c>
      <c r="Q11" s="104"/>
      <c r="R11" s="15" t="s">
        <v>104</v>
      </c>
      <c r="S11" s="15" t="s">
        <v>105</v>
      </c>
      <c r="T11" s="19" t="s">
        <v>106</v>
      </c>
      <c r="U11" s="124" t="s">
        <v>14</v>
      </c>
    </row>
    <row r="12" spans="1:22" s="38" customFormat="1" ht="28.8" x14ac:dyDescent="0.3">
      <c r="A12" s="28">
        <v>11</v>
      </c>
      <c r="B12" s="100" t="s">
        <v>107</v>
      </c>
      <c r="C12" s="39" t="s">
        <v>9</v>
      </c>
      <c r="D12" s="96" t="s">
        <v>4</v>
      </c>
      <c r="E12" s="96" t="s">
        <v>4</v>
      </c>
      <c r="F12" s="96" t="s">
        <v>10</v>
      </c>
      <c r="G12" s="96" t="s">
        <v>53</v>
      </c>
      <c r="H12" s="96"/>
      <c r="I12" s="97" t="s">
        <v>7</v>
      </c>
      <c r="J12" s="96"/>
      <c r="K12" s="98" t="s">
        <v>54</v>
      </c>
      <c r="L12" s="52">
        <v>11</v>
      </c>
      <c r="M12" s="52" t="s">
        <v>108</v>
      </c>
      <c r="N12" s="101" t="s">
        <v>109</v>
      </c>
      <c r="O12" s="102">
        <v>1000</v>
      </c>
      <c r="P12" s="18">
        <f t="shared" si="0"/>
        <v>3000</v>
      </c>
      <c r="Q12" s="99"/>
      <c r="R12" s="52" t="s">
        <v>110</v>
      </c>
      <c r="S12" s="52" t="s">
        <v>111</v>
      </c>
      <c r="T12" s="103" t="s">
        <v>112</v>
      </c>
      <c r="U12" s="124" t="s">
        <v>14</v>
      </c>
    </row>
    <row r="13" spans="1:22" s="5" customFormat="1" ht="30.75" customHeight="1" x14ac:dyDescent="0.3">
      <c r="A13" s="28">
        <v>12</v>
      </c>
      <c r="B13" s="14" t="s">
        <v>113</v>
      </c>
      <c r="C13" s="15" t="s">
        <v>9</v>
      </c>
      <c r="D13" s="28" t="s">
        <v>4</v>
      </c>
      <c r="E13" s="28" t="s">
        <v>4</v>
      </c>
      <c r="F13" s="28" t="s">
        <v>10</v>
      </c>
      <c r="G13" s="28" t="s">
        <v>53</v>
      </c>
      <c r="H13" s="28"/>
      <c r="I13" s="20" t="s">
        <v>7</v>
      </c>
      <c r="J13" s="104">
        <v>39452</v>
      </c>
      <c r="K13" s="17" t="s">
        <v>54</v>
      </c>
      <c r="L13" s="15">
        <v>10</v>
      </c>
      <c r="M13" s="15" t="s">
        <v>114</v>
      </c>
      <c r="N13" s="17" t="s">
        <v>115</v>
      </c>
      <c r="O13" s="18">
        <v>1750</v>
      </c>
      <c r="P13" s="18">
        <f t="shared" si="0"/>
        <v>5250</v>
      </c>
      <c r="Q13" s="104"/>
      <c r="R13" s="15" t="s">
        <v>116</v>
      </c>
      <c r="S13" s="15" t="s">
        <v>117</v>
      </c>
      <c r="T13" s="19" t="s">
        <v>118</v>
      </c>
      <c r="U13" s="124" t="s">
        <v>14</v>
      </c>
    </row>
    <row r="14" spans="1:22" ht="28.8" x14ac:dyDescent="0.3">
      <c r="A14" s="28">
        <v>13</v>
      </c>
      <c r="B14" s="14" t="s">
        <v>119</v>
      </c>
      <c r="C14" s="15" t="s">
        <v>9</v>
      </c>
      <c r="D14" s="3" t="s">
        <v>4</v>
      </c>
      <c r="E14" s="3" t="s">
        <v>4</v>
      </c>
      <c r="F14" s="3" t="s">
        <v>10</v>
      </c>
      <c r="G14" s="3" t="s">
        <v>53</v>
      </c>
      <c r="H14" s="3"/>
      <c r="I14" s="20" t="s">
        <v>8</v>
      </c>
      <c r="J14" s="4">
        <v>37863</v>
      </c>
      <c r="K14" s="17" t="s">
        <v>54</v>
      </c>
      <c r="L14" s="15">
        <v>12</v>
      </c>
      <c r="M14" s="15" t="s">
        <v>82</v>
      </c>
      <c r="N14" s="17" t="s">
        <v>91</v>
      </c>
      <c r="O14" s="18">
        <v>1000</v>
      </c>
      <c r="P14" s="18">
        <f t="shared" si="0"/>
        <v>3000</v>
      </c>
      <c r="Q14" s="4"/>
      <c r="R14" s="15" t="s">
        <v>92</v>
      </c>
      <c r="S14" s="15" t="s">
        <v>93</v>
      </c>
      <c r="T14" s="19" t="s">
        <v>94</v>
      </c>
      <c r="U14" s="124" t="s">
        <v>14</v>
      </c>
    </row>
    <row r="15" spans="1:22" s="5" customFormat="1" ht="28.8" x14ac:dyDescent="0.3">
      <c r="A15" s="28">
        <v>14</v>
      </c>
      <c r="B15" s="14" t="s">
        <v>120</v>
      </c>
      <c r="C15" s="15" t="s">
        <v>9</v>
      </c>
      <c r="D15" s="28" t="s">
        <v>4</v>
      </c>
      <c r="E15" s="28" t="s">
        <v>4</v>
      </c>
      <c r="F15" s="28" t="s">
        <v>10</v>
      </c>
      <c r="G15" s="28" t="s">
        <v>53</v>
      </c>
      <c r="H15" s="28"/>
      <c r="I15" s="20" t="s">
        <v>8</v>
      </c>
      <c r="J15" s="28" t="s">
        <v>121</v>
      </c>
      <c r="K15" s="17" t="s">
        <v>54</v>
      </c>
      <c r="L15" s="15">
        <v>11</v>
      </c>
      <c r="M15" s="15" t="s">
        <v>122</v>
      </c>
      <c r="N15" s="17" t="s">
        <v>123</v>
      </c>
      <c r="O15" s="18">
        <v>1000</v>
      </c>
      <c r="P15" s="18">
        <f t="shared" si="0"/>
        <v>3000</v>
      </c>
      <c r="Q15" s="104"/>
      <c r="R15" s="15" t="s">
        <v>124</v>
      </c>
      <c r="S15" s="15" t="s">
        <v>125</v>
      </c>
      <c r="T15" s="19" t="s">
        <v>126</v>
      </c>
      <c r="U15" s="124" t="s">
        <v>14</v>
      </c>
    </row>
    <row r="16" spans="1:22" ht="28.8" x14ac:dyDescent="0.3">
      <c r="A16" s="28">
        <v>15</v>
      </c>
      <c r="B16" s="14" t="s">
        <v>127</v>
      </c>
      <c r="C16" s="15" t="s">
        <v>9</v>
      </c>
      <c r="D16" s="3" t="s">
        <v>4</v>
      </c>
      <c r="E16" s="3" t="s">
        <v>4</v>
      </c>
      <c r="F16" s="3" t="s">
        <v>10</v>
      </c>
      <c r="G16" s="3" t="s">
        <v>53</v>
      </c>
      <c r="H16" s="3"/>
      <c r="I16" s="20" t="s">
        <v>8</v>
      </c>
      <c r="J16" s="4">
        <v>38921</v>
      </c>
      <c r="K16" s="17" t="s">
        <v>54</v>
      </c>
      <c r="L16" s="15">
        <v>11</v>
      </c>
      <c r="M16" s="15" t="s">
        <v>82</v>
      </c>
      <c r="N16" s="17" t="s">
        <v>91</v>
      </c>
      <c r="O16" s="18">
        <v>1000</v>
      </c>
      <c r="P16" s="18">
        <f t="shared" si="0"/>
        <v>3000</v>
      </c>
      <c r="Q16" s="4"/>
      <c r="R16" s="15" t="s">
        <v>92</v>
      </c>
      <c r="S16" s="15" t="s">
        <v>93</v>
      </c>
      <c r="T16" s="19" t="s">
        <v>94</v>
      </c>
      <c r="U16" s="124" t="s">
        <v>14</v>
      </c>
    </row>
    <row r="17" spans="1:21" s="5" customFormat="1" ht="28.8" x14ac:dyDescent="0.3">
      <c r="A17" s="28">
        <v>16</v>
      </c>
      <c r="B17" s="14" t="s">
        <v>128</v>
      </c>
      <c r="C17" s="15" t="s">
        <v>9</v>
      </c>
      <c r="D17" s="28" t="s">
        <v>4</v>
      </c>
      <c r="E17" s="28" t="s">
        <v>4</v>
      </c>
      <c r="F17" s="28" t="s">
        <v>10</v>
      </c>
      <c r="G17" s="28" t="s">
        <v>53</v>
      </c>
      <c r="H17" s="28"/>
      <c r="I17" s="27" t="s">
        <v>7</v>
      </c>
      <c r="J17" s="104">
        <v>40335</v>
      </c>
      <c r="K17" s="17" t="s">
        <v>54</v>
      </c>
      <c r="L17" s="15">
        <v>8</v>
      </c>
      <c r="M17" s="15" t="s">
        <v>114</v>
      </c>
      <c r="N17" s="17" t="s">
        <v>115</v>
      </c>
      <c r="O17" s="18">
        <v>1750</v>
      </c>
      <c r="P17" s="18">
        <f t="shared" si="0"/>
        <v>5250</v>
      </c>
      <c r="Q17" s="104"/>
      <c r="R17" s="15" t="s">
        <v>129</v>
      </c>
      <c r="S17" s="15" t="s">
        <v>130</v>
      </c>
      <c r="T17" s="19" t="s">
        <v>131</v>
      </c>
      <c r="U17" s="124" t="s">
        <v>14</v>
      </c>
    </row>
    <row r="18" spans="1:21" s="5" customFormat="1" ht="28.8" x14ac:dyDescent="0.3">
      <c r="A18" s="28">
        <v>17</v>
      </c>
      <c r="B18" s="14" t="s">
        <v>132</v>
      </c>
      <c r="C18" s="15" t="s">
        <v>9</v>
      </c>
      <c r="D18" s="28" t="s">
        <v>4</v>
      </c>
      <c r="E18" s="28" t="s">
        <v>4</v>
      </c>
      <c r="F18" s="28" t="s">
        <v>10</v>
      </c>
      <c r="G18" s="28" t="s">
        <v>53</v>
      </c>
      <c r="H18" s="28"/>
      <c r="I18" s="20" t="s">
        <v>7</v>
      </c>
      <c r="J18" s="104">
        <v>39159</v>
      </c>
      <c r="K18" s="17" t="s">
        <v>54</v>
      </c>
      <c r="L18" s="15">
        <v>11</v>
      </c>
      <c r="M18" s="15" t="s">
        <v>133</v>
      </c>
      <c r="N18" s="17" t="s">
        <v>134</v>
      </c>
      <c r="O18" s="18">
        <v>1000</v>
      </c>
      <c r="P18" s="18">
        <f t="shared" si="0"/>
        <v>3000</v>
      </c>
      <c r="Q18" s="104"/>
      <c r="R18" s="15" t="s">
        <v>135</v>
      </c>
      <c r="S18" s="15" t="s">
        <v>136</v>
      </c>
      <c r="T18" s="19" t="s">
        <v>137</v>
      </c>
      <c r="U18" s="124" t="s">
        <v>14</v>
      </c>
    </row>
    <row r="19" spans="1:21" ht="31.5" customHeight="1" x14ac:dyDescent="0.3">
      <c r="A19" s="28">
        <v>18</v>
      </c>
      <c r="B19" s="14" t="s">
        <v>138</v>
      </c>
      <c r="C19" s="15" t="s">
        <v>9</v>
      </c>
      <c r="D19" s="3" t="s">
        <v>4</v>
      </c>
      <c r="E19" s="3" t="s">
        <v>4</v>
      </c>
      <c r="F19" s="3" t="s">
        <v>10</v>
      </c>
      <c r="G19" s="3" t="s">
        <v>53</v>
      </c>
      <c r="H19" s="3"/>
      <c r="I19" s="20" t="s">
        <v>7</v>
      </c>
      <c r="J19" s="4">
        <v>39341</v>
      </c>
      <c r="K19" s="17" t="s">
        <v>54</v>
      </c>
      <c r="L19" s="15">
        <v>12</v>
      </c>
      <c r="M19" s="15" t="s">
        <v>66</v>
      </c>
      <c r="N19" s="17" t="s">
        <v>67</v>
      </c>
      <c r="O19" s="18">
        <v>1200</v>
      </c>
      <c r="P19" s="18">
        <f t="shared" si="0"/>
        <v>3600</v>
      </c>
      <c r="Q19" s="4"/>
      <c r="R19" s="15" t="s">
        <v>139</v>
      </c>
      <c r="S19" s="15" t="s">
        <v>140</v>
      </c>
      <c r="T19" s="19" t="s">
        <v>141</v>
      </c>
      <c r="U19" s="124" t="s">
        <v>14</v>
      </c>
    </row>
    <row r="20" spans="1:21" ht="21.75" customHeight="1" x14ac:dyDescent="0.3">
      <c r="A20" s="28">
        <v>19</v>
      </c>
      <c r="B20" s="51" t="s">
        <v>408</v>
      </c>
      <c r="C20" s="15"/>
      <c r="D20" s="3" t="s">
        <v>4</v>
      </c>
      <c r="E20" s="3" t="s">
        <v>4</v>
      </c>
      <c r="F20" s="3" t="s">
        <v>10</v>
      </c>
      <c r="G20" s="3" t="s">
        <v>53</v>
      </c>
      <c r="H20" s="3"/>
      <c r="I20" s="20" t="s">
        <v>8</v>
      </c>
      <c r="J20" s="4">
        <v>38894</v>
      </c>
      <c r="K20" s="17" t="s">
        <v>54</v>
      </c>
      <c r="L20" s="15">
        <v>10</v>
      </c>
      <c r="M20" s="15" t="s">
        <v>411</v>
      </c>
      <c r="N20" s="17" t="s">
        <v>412</v>
      </c>
      <c r="O20" s="18">
        <v>1000</v>
      </c>
      <c r="P20" s="18">
        <f t="shared" si="0"/>
        <v>3000</v>
      </c>
      <c r="Q20" s="4"/>
      <c r="R20" s="15" t="s">
        <v>415</v>
      </c>
      <c r="S20" s="15"/>
      <c r="T20" s="19" t="s">
        <v>416</v>
      </c>
      <c r="U20" s="124" t="s">
        <v>14</v>
      </c>
    </row>
    <row r="21" spans="1:21" s="5" customFormat="1" ht="33" customHeight="1" thickBot="1" x14ac:dyDescent="0.35">
      <c r="A21" s="28">
        <v>20</v>
      </c>
      <c r="B21" s="14" t="s">
        <v>142</v>
      </c>
      <c r="C21" s="15" t="s">
        <v>9</v>
      </c>
      <c r="D21" s="28" t="s">
        <v>4</v>
      </c>
      <c r="E21" s="28" t="s">
        <v>4</v>
      </c>
      <c r="F21" s="28" t="s">
        <v>10</v>
      </c>
      <c r="G21" s="28" t="s">
        <v>53</v>
      </c>
      <c r="H21" s="28"/>
      <c r="I21" s="20" t="s">
        <v>7</v>
      </c>
      <c r="J21" s="104">
        <v>39731</v>
      </c>
      <c r="K21" s="17" t="s">
        <v>54</v>
      </c>
      <c r="L21" s="15">
        <v>10</v>
      </c>
      <c r="M21" s="15" t="s">
        <v>498</v>
      </c>
      <c r="N21" s="17" t="s">
        <v>68</v>
      </c>
      <c r="O21" s="18">
        <v>2300</v>
      </c>
      <c r="P21" s="18">
        <f t="shared" si="0"/>
        <v>6900</v>
      </c>
      <c r="Q21" s="104"/>
      <c r="R21" s="15" t="s">
        <v>143</v>
      </c>
      <c r="S21" s="15" t="s">
        <v>144</v>
      </c>
      <c r="T21" s="19" t="s">
        <v>145</v>
      </c>
      <c r="U21" s="124" t="s">
        <v>14</v>
      </c>
    </row>
    <row r="22" spans="1:21" s="5" customFormat="1" ht="36" customHeight="1" thickBot="1" x14ac:dyDescent="0.35">
      <c r="A22" s="28">
        <v>21</v>
      </c>
      <c r="B22" s="105" t="s">
        <v>291</v>
      </c>
      <c r="C22" s="15" t="s">
        <v>9</v>
      </c>
      <c r="D22" s="28" t="s">
        <v>4</v>
      </c>
      <c r="E22" s="28" t="s">
        <v>4</v>
      </c>
      <c r="F22" s="28" t="s">
        <v>10</v>
      </c>
      <c r="G22" s="28" t="s">
        <v>53</v>
      </c>
      <c r="H22" s="28"/>
      <c r="I22" s="15" t="s">
        <v>7</v>
      </c>
      <c r="J22" s="104">
        <v>38603</v>
      </c>
      <c r="K22" s="17" t="s">
        <v>23</v>
      </c>
      <c r="L22" s="15">
        <v>12</v>
      </c>
      <c r="M22" s="125" t="s">
        <v>538</v>
      </c>
      <c r="N22" s="106" t="s">
        <v>160</v>
      </c>
      <c r="O22" s="109">
        <v>1000</v>
      </c>
      <c r="P22" s="18">
        <f t="shared" si="0"/>
        <v>3000</v>
      </c>
      <c r="Q22" s="104"/>
      <c r="R22" s="15" t="s">
        <v>499</v>
      </c>
      <c r="S22" s="5" t="s">
        <v>506</v>
      </c>
      <c r="T22" s="106">
        <v>976821815</v>
      </c>
      <c r="U22" s="124" t="s">
        <v>14</v>
      </c>
    </row>
    <row r="23" spans="1:21" ht="28.8" x14ac:dyDescent="0.3">
      <c r="A23" s="28">
        <v>22</v>
      </c>
      <c r="B23" s="17" t="s">
        <v>173</v>
      </c>
      <c r="C23" s="15" t="s">
        <v>9</v>
      </c>
      <c r="D23" s="108" t="s">
        <v>4</v>
      </c>
      <c r="E23" s="3" t="s">
        <v>4</v>
      </c>
      <c r="F23" s="3" t="s">
        <v>10</v>
      </c>
      <c r="G23" s="3" t="s">
        <v>28</v>
      </c>
      <c r="H23" s="2"/>
      <c r="I23" s="15" t="s">
        <v>7</v>
      </c>
      <c r="J23" s="30">
        <v>39456</v>
      </c>
      <c r="K23" s="17" t="s">
        <v>54</v>
      </c>
      <c r="L23" s="15">
        <v>11</v>
      </c>
      <c r="M23" s="15" t="s">
        <v>174</v>
      </c>
      <c r="N23" s="17" t="s">
        <v>175</v>
      </c>
      <c r="O23" s="18">
        <v>1950</v>
      </c>
      <c r="P23" s="18">
        <f t="shared" si="0"/>
        <v>5850</v>
      </c>
      <c r="R23" s="15" t="s">
        <v>270</v>
      </c>
      <c r="S23" s="15" t="s">
        <v>176</v>
      </c>
      <c r="T23" s="19" t="s">
        <v>177</v>
      </c>
    </row>
    <row r="24" spans="1:21" ht="28.8" x14ac:dyDescent="0.3">
      <c r="A24" s="28">
        <v>23</v>
      </c>
      <c r="B24" s="17" t="s">
        <v>178</v>
      </c>
      <c r="C24" s="2" t="s">
        <v>9</v>
      </c>
      <c r="D24" s="108" t="s">
        <v>4</v>
      </c>
      <c r="E24" s="3" t="s">
        <v>4</v>
      </c>
      <c r="F24" s="3" t="s">
        <v>10</v>
      </c>
      <c r="G24" s="3" t="s">
        <v>28</v>
      </c>
      <c r="H24" s="2"/>
      <c r="I24" s="15" t="s">
        <v>8</v>
      </c>
      <c r="J24" s="15"/>
      <c r="K24" s="17"/>
      <c r="L24" s="15">
        <v>8</v>
      </c>
      <c r="M24" s="15" t="s">
        <v>179</v>
      </c>
      <c r="N24" s="17" t="s">
        <v>180</v>
      </c>
      <c r="O24" s="18">
        <v>1000</v>
      </c>
      <c r="P24" s="18">
        <f t="shared" si="0"/>
        <v>3000</v>
      </c>
      <c r="R24" t="s">
        <v>271</v>
      </c>
    </row>
    <row r="25" spans="1:21" ht="28.8" x14ac:dyDescent="0.3">
      <c r="A25" s="28">
        <v>24</v>
      </c>
      <c r="B25" s="17" t="s">
        <v>183</v>
      </c>
      <c r="C25" s="2" t="s">
        <v>9</v>
      </c>
      <c r="D25" s="108" t="s">
        <v>4</v>
      </c>
      <c r="E25" s="3" t="s">
        <v>4</v>
      </c>
      <c r="F25" s="3" t="s">
        <v>10</v>
      </c>
      <c r="G25" s="3" t="s">
        <v>28</v>
      </c>
      <c r="H25" s="2"/>
      <c r="I25" s="15" t="s">
        <v>7</v>
      </c>
      <c r="J25" s="30">
        <v>39909</v>
      </c>
      <c r="K25" s="17" t="s">
        <v>54</v>
      </c>
      <c r="L25" s="15">
        <v>11</v>
      </c>
      <c r="M25" s="15" t="s">
        <v>184</v>
      </c>
      <c r="N25" s="17" t="s">
        <v>185</v>
      </c>
      <c r="O25" s="18">
        <v>1200</v>
      </c>
      <c r="P25" s="18">
        <f t="shared" si="0"/>
        <v>3600</v>
      </c>
      <c r="R25" s="15" t="s">
        <v>181</v>
      </c>
      <c r="S25" s="15" t="s">
        <v>182</v>
      </c>
      <c r="T25" s="19" t="s">
        <v>268</v>
      </c>
    </row>
    <row r="26" spans="1:21" ht="15.6" x14ac:dyDescent="0.3">
      <c r="A26" s="28">
        <v>25</v>
      </c>
      <c r="B26" s="17" t="s">
        <v>186</v>
      </c>
      <c r="C26" s="2" t="s">
        <v>9</v>
      </c>
      <c r="D26" s="108" t="s">
        <v>4</v>
      </c>
      <c r="E26" s="3" t="s">
        <v>4</v>
      </c>
      <c r="F26" s="3" t="s">
        <v>10</v>
      </c>
      <c r="G26" s="3" t="s">
        <v>28</v>
      </c>
      <c r="H26" s="2"/>
      <c r="I26" s="15" t="s">
        <v>8</v>
      </c>
      <c r="J26" s="15">
        <f>2023-2008</f>
        <v>15</v>
      </c>
      <c r="K26" s="17"/>
      <c r="L26" s="15">
        <v>9</v>
      </c>
      <c r="M26" s="15" t="s">
        <v>187</v>
      </c>
      <c r="N26" s="17" t="s">
        <v>188</v>
      </c>
      <c r="O26" s="18">
        <v>1000</v>
      </c>
      <c r="P26" s="18">
        <f t="shared" si="0"/>
        <v>3000</v>
      </c>
      <c r="R26" s="15" t="s">
        <v>189</v>
      </c>
      <c r="S26" s="15" t="s">
        <v>190</v>
      </c>
      <c r="T26" s="19" t="s">
        <v>191</v>
      </c>
    </row>
    <row r="27" spans="1:21" ht="15.6" x14ac:dyDescent="0.3">
      <c r="A27" s="28">
        <v>26</v>
      </c>
      <c r="B27" s="17" t="s">
        <v>192</v>
      </c>
      <c r="C27" s="2" t="s">
        <v>9</v>
      </c>
      <c r="D27" s="108" t="s">
        <v>4</v>
      </c>
      <c r="E27" s="3" t="s">
        <v>4</v>
      </c>
      <c r="F27" s="3" t="s">
        <v>10</v>
      </c>
      <c r="G27" s="3" t="s">
        <v>28</v>
      </c>
      <c r="H27" s="2"/>
      <c r="I27" s="15" t="s">
        <v>7</v>
      </c>
      <c r="J27" s="15">
        <v>13</v>
      </c>
      <c r="K27" s="17"/>
      <c r="L27" s="15">
        <v>8</v>
      </c>
      <c r="M27" s="15" t="s">
        <v>193</v>
      </c>
      <c r="N27" s="17" t="s">
        <v>175</v>
      </c>
      <c r="O27" s="18">
        <v>1000</v>
      </c>
      <c r="P27" s="18">
        <f t="shared" si="0"/>
        <v>3000</v>
      </c>
      <c r="R27" s="15" t="s">
        <v>194</v>
      </c>
      <c r="S27" s="15" t="s">
        <v>190</v>
      </c>
      <c r="T27" s="19" t="s">
        <v>191</v>
      </c>
    </row>
    <row r="28" spans="1:21" ht="15.6" x14ac:dyDescent="0.3">
      <c r="A28" s="28">
        <v>27</v>
      </c>
      <c r="B28" s="17" t="s">
        <v>195</v>
      </c>
      <c r="C28" s="2" t="s">
        <v>9</v>
      </c>
      <c r="D28" s="108" t="s">
        <v>4</v>
      </c>
      <c r="E28" s="3" t="s">
        <v>4</v>
      </c>
      <c r="F28" s="3" t="s">
        <v>10</v>
      </c>
      <c r="G28" s="3" t="s">
        <v>28</v>
      </c>
      <c r="H28" s="2"/>
      <c r="I28" s="15" t="s">
        <v>8</v>
      </c>
      <c r="J28" s="15"/>
      <c r="K28" s="17"/>
      <c r="L28" s="15">
        <v>12</v>
      </c>
      <c r="M28" s="15" t="s">
        <v>196</v>
      </c>
      <c r="N28" s="17" t="s">
        <v>197</v>
      </c>
      <c r="O28" s="18">
        <v>1000</v>
      </c>
      <c r="P28" s="18">
        <f t="shared" si="0"/>
        <v>3000</v>
      </c>
      <c r="R28" s="34" t="s">
        <v>198</v>
      </c>
      <c r="S28" s="31" t="s">
        <v>199</v>
      </c>
      <c r="T28" s="33" t="s">
        <v>200</v>
      </c>
    </row>
    <row r="29" spans="1:21" ht="15.6" x14ac:dyDescent="0.3">
      <c r="A29" s="28">
        <v>28</v>
      </c>
      <c r="B29" s="17" t="s">
        <v>201</v>
      </c>
      <c r="C29" s="2" t="s">
        <v>9</v>
      </c>
      <c r="D29" s="108" t="s">
        <v>4</v>
      </c>
      <c r="E29" s="3" t="s">
        <v>4</v>
      </c>
      <c r="F29" s="3" t="s">
        <v>10</v>
      </c>
      <c r="G29" s="3" t="s">
        <v>28</v>
      </c>
      <c r="H29" s="2"/>
      <c r="I29" s="15" t="s">
        <v>12</v>
      </c>
      <c r="J29" s="15">
        <v>16</v>
      </c>
      <c r="K29" s="17"/>
      <c r="L29" s="15">
        <v>12</v>
      </c>
      <c r="M29" s="15" t="s">
        <v>202</v>
      </c>
      <c r="N29" s="17" t="s">
        <v>203</v>
      </c>
      <c r="O29" s="24">
        <v>1000</v>
      </c>
      <c r="P29" s="18">
        <f t="shared" si="0"/>
        <v>3000</v>
      </c>
      <c r="R29" s="32" t="s">
        <v>204</v>
      </c>
      <c r="S29" s="35" t="s">
        <v>205</v>
      </c>
      <c r="T29" s="36" t="s">
        <v>206</v>
      </c>
    </row>
    <row r="30" spans="1:21" s="5" customFormat="1" ht="34.5" customHeight="1" thickBot="1" x14ac:dyDescent="0.35">
      <c r="A30" s="28">
        <v>29</v>
      </c>
      <c r="B30" s="40" t="s">
        <v>293</v>
      </c>
      <c r="C30" s="15" t="s">
        <v>9</v>
      </c>
      <c r="D30" s="15" t="s">
        <v>4</v>
      </c>
      <c r="E30" s="15" t="s">
        <v>4</v>
      </c>
      <c r="F30" s="15" t="s">
        <v>10</v>
      </c>
      <c r="G30" s="15" t="s">
        <v>30</v>
      </c>
      <c r="H30" s="71" t="s">
        <v>18</v>
      </c>
      <c r="I30" s="40" t="s">
        <v>7</v>
      </c>
      <c r="J30" s="30">
        <v>39988</v>
      </c>
      <c r="K30" s="17" t="s">
        <v>312</v>
      </c>
      <c r="L30" s="40">
        <v>10</v>
      </c>
      <c r="M30" s="43" t="s">
        <v>321</v>
      </c>
      <c r="N30" s="43" t="s">
        <v>336</v>
      </c>
      <c r="O30" s="45">
        <v>2500</v>
      </c>
      <c r="P30" s="18">
        <f t="shared" si="0"/>
        <v>7500</v>
      </c>
      <c r="Q30" s="15"/>
      <c r="R30" s="16" t="s">
        <v>345</v>
      </c>
      <c r="S30" s="47" t="s">
        <v>359</v>
      </c>
      <c r="T30" s="48" t="s">
        <v>374</v>
      </c>
      <c r="U30" s="15" t="s">
        <v>14</v>
      </c>
    </row>
    <row r="31" spans="1:21" s="26" customFormat="1" ht="33.75" customHeight="1" thickBot="1" x14ac:dyDescent="0.35">
      <c r="A31" s="28">
        <v>30</v>
      </c>
      <c r="B31" s="63" t="s">
        <v>294</v>
      </c>
      <c r="C31" s="11" t="s">
        <v>295</v>
      </c>
      <c r="D31" s="11" t="s">
        <v>4</v>
      </c>
      <c r="E31" s="11" t="s">
        <v>4</v>
      </c>
      <c r="F31" s="11" t="s">
        <v>10</v>
      </c>
      <c r="G31" s="11" t="s">
        <v>30</v>
      </c>
      <c r="H31" s="66" t="s">
        <v>20</v>
      </c>
      <c r="I31" s="63" t="s">
        <v>8</v>
      </c>
      <c r="J31" s="11"/>
      <c r="K31" s="12" t="s">
        <v>313</v>
      </c>
      <c r="L31" s="61">
        <v>12</v>
      </c>
      <c r="M31" s="61" t="s">
        <v>322</v>
      </c>
      <c r="N31" s="61" t="s">
        <v>4</v>
      </c>
      <c r="O31" s="67">
        <v>1000</v>
      </c>
      <c r="P31" s="18">
        <f t="shared" si="0"/>
        <v>3000</v>
      </c>
      <c r="Q31" s="11"/>
      <c r="R31" s="68">
        <v>8</v>
      </c>
      <c r="S31" s="69" t="s">
        <v>360</v>
      </c>
      <c r="T31" s="70" t="s">
        <v>375</v>
      </c>
      <c r="U31" s="11" t="s">
        <v>14</v>
      </c>
    </row>
    <row r="32" spans="1:21" s="5" customFormat="1" ht="25.5" customHeight="1" thickBot="1" x14ac:dyDescent="0.35">
      <c r="A32" s="28">
        <v>31</v>
      </c>
      <c r="B32" s="72" t="s">
        <v>296</v>
      </c>
      <c r="C32" s="15" t="s">
        <v>9</v>
      </c>
      <c r="D32" s="15" t="s">
        <v>4</v>
      </c>
      <c r="E32" s="15" t="s">
        <v>4</v>
      </c>
      <c r="F32" s="15" t="s">
        <v>10</v>
      </c>
      <c r="G32" s="15" t="s">
        <v>30</v>
      </c>
      <c r="H32" s="71" t="s">
        <v>16</v>
      </c>
      <c r="I32" s="72" t="s">
        <v>8</v>
      </c>
      <c r="J32" s="30">
        <v>39493</v>
      </c>
      <c r="K32" s="23" t="s">
        <v>314</v>
      </c>
      <c r="L32" s="73">
        <v>11</v>
      </c>
      <c r="M32" s="73" t="s">
        <v>323</v>
      </c>
      <c r="N32" s="73" t="s">
        <v>337</v>
      </c>
      <c r="O32" s="74">
        <v>1000</v>
      </c>
      <c r="P32" s="18">
        <f t="shared" si="0"/>
        <v>3000</v>
      </c>
      <c r="Q32" s="15"/>
      <c r="R32" s="27" t="s">
        <v>346</v>
      </c>
      <c r="S32" s="22" t="s">
        <v>361</v>
      </c>
      <c r="T32" s="86" t="s">
        <v>376</v>
      </c>
      <c r="U32" s="15" t="s">
        <v>14</v>
      </c>
    </row>
    <row r="33" spans="1:21" s="5" customFormat="1" ht="24" customHeight="1" thickBot="1" x14ac:dyDescent="0.35">
      <c r="A33" s="28">
        <v>32</v>
      </c>
      <c r="B33" s="72" t="s">
        <v>297</v>
      </c>
      <c r="C33" s="22" t="s">
        <v>9</v>
      </c>
      <c r="D33" s="15" t="s">
        <v>4</v>
      </c>
      <c r="E33" s="15" t="s">
        <v>4</v>
      </c>
      <c r="F33" s="15" t="s">
        <v>10</v>
      </c>
      <c r="G33" s="15" t="s">
        <v>30</v>
      </c>
      <c r="H33" s="71" t="s">
        <v>19</v>
      </c>
      <c r="I33" s="72" t="s">
        <v>8</v>
      </c>
      <c r="J33" s="30">
        <v>39362</v>
      </c>
      <c r="K33" s="23" t="s">
        <v>54</v>
      </c>
      <c r="L33" s="73">
        <v>10</v>
      </c>
      <c r="M33" s="73" t="s">
        <v>324</v>
      </c>
      <c r="N33" s="73" t="s">
        <v>231</v>
      </c>
      <c r="O33" s="74">
        <v>1000</v>
      </c>
      <c r="P33" s="18">
        <f t="shared" si="0"/>
        <v>3000</v>
      </c>
      <c r="Q33" s="15"/>
      <c r="R33" s="27" t="s">
        <v>347</v>
      </c>
      <c r="S33" s="22" t="s">
        <v>362</v>
      </c>
      <c r="T33" s="86" t="s">
        <v>377</v>
      </c>
      <c r="U33" s="15" t="s">
        <v>14</v>
      </c>
    </row>
    <row r="34" spans="1:21" s="5" customFormat="1" ht="22.5" customHeight="1" thickBot="1" x14ac:dyDescent="0.35">
      <c r="A34" s="28">
        <v>33</v>
      </c>
      <c r="B34" s="40" t="s">
        <v>298</v>
      </c>
      <c r="C34" s="15" t="s">
        <v>9</v>
      </c>
      <c r="D34" s="15" t="s">
        <v>4</v>
      </c>
      <c r="E34" s="15" t="s">
        <v>4</v>
      </c>
      <c r="F34" s="15" t="s">
        <v>10</v>
      </c>
      <c r="G34" s="15" t="s">
        <v>30</v>
      </c>
      <c r="H34" s="71" t="s">
        <v>32</v>
      </c>
      <c r="I34" s="40" t="s">
        <v>8</v>
      </c>
      <c r="J34" s="15"/>
      <c r="K34" s="17" t="s">
        <v>315</v>
      </c>
      <c r="L34" s="43">
        <v>12</v>
      </c>
      <c r="M34" s="43" t="s">
        <v>325</v>
      </c>
      <c r="N34" s="43" t="s">
        <v>338</v>
      </c>
      <c r="O34" s="46">
        <v>1000</v>
      </c>
      <c r="P34" s="18">
        <f t="shared" si="0"/>
        <v>3000</v>
      </c>
      <c r="Q34" s="15"/>
      <c r="R34" s="20" t="s">
        <v>348</v>
      </c>
      <c r="S34" s="15" t="s">
        <v>363</v>
      </c>
      <c r="T34" s="48" t="s">
        <v>378</v>
      </c>
      <c r="U34" s="15" t="s">
        <v>14</v>
      </c>
    </row>
    <row r="35" spans="1:21" s="5" customFormat="1" ht="27.75" customHeight="1" thickBot="1" x14ac:dyDescent="0.35">
      <c r="A35" s="28">
        <v>34</v>
      </c>
      <c r="B35" s="40" t="s">
        <v>299</v>
      </c>
      <c r="C35" s="15" t="s">
        <v>9</v>
      </c>
      <c r="D35" s="15" t="s">
        <v>4</v>
      </c>
      <c r="E35" s="15" t="s">
        <v>4</v>
      </c>
      <c r="F35" s="15" t="s">
        <v>10</v>
      </c>
      <c r="G35" s="15" t="s">
        <v>30</v>
      </c>
      <c r="H35" s="71" t="s">
        <v>25</v>
      </c>
      <c r="I35" s="40" t="s">
        <v>8</v>
      </c>
      <c r="J35" s="15"/>
      <c r="K35" s="17" t="s">
        <v>316</v>
      </c>
      <c r="L35" s="43">
        <v>12</v>
      </c>
      <c r="M35" s="43" t="s">
        <v>326</v>
      </c>
      <c r="N35" s="43" t="s">
        <v>339</v>
      </c>
      <c r="O35" s="46">
        <v>1000</v>
      </c>
      <c r="P35" s="18">
        <f t="shared" si="0"/>
        <v>3000</v>
      </c>
      <c r="Q35" s="15"/>
      <c r="R35" s="20" t="s">
        <v>348</v>
      </c>
      <c r="S35" s="15" t="s">
        <v>363</v>
      </c>
      <c r="T35" s="40">
        <v>977487363</v>
      </c>
      <c r="U35" s="15" t="s">
        <v>14</v>
      </c>
    </row>
    <row r="36" spans="1:21" s="5" customFormat="1" ht="28.5" customHeight="1" thickBot="1" x14ac:dyDescent="0.35">
      <c r="A36" s="28">
        <v>35</v>
      </c>
      <c r="B36" s="72" t="s">
        <v>300</v>
      </c>
      <c r="C36" s="22" t="s">
        <v>9</v>
      </c>
      <c r="D36" s="15" t="s">
        <v>4</v>
      </c>
      <c r="E36" s="15" t="s">
        <v>4</v>
      </c>
      <c r="F36" s="15" t="s">
        <v>10</v>
      </c>
      <c r="G36" s="15" t="s">
        <v>30</v>
      </c>
      <c r="H36" s="15" t="s">
        <v>21</v>
      </c>
      <c r="I36" s="72" t="s">
        <v>7</v>
      </c>
      <c r="J36" s="30">
        <v>39430</v>
      </c>
      <c r="K36" s="23" t="s">
        <v>54</v>
      </c>
      <c r="L36" s="73">
        <v>11</v>
      </c>
      <c r="M36" s="73" t="s">
        <v>327</v>
      </c>
      <c r="N36" s="73" t="s">
        <v>340</v>
      </c>
      <c r="O36" s="74">
        <v>1000</v>
      </c>
      <c r="P36" s="18">
        <f t="shared" si="0"/>
        <v>3000</v>
      </c>
      <c r="Q36" s="15"/>
      <c r="R36" s="27" t="s">
        <v>349</v>
      </c>
      <c r="S36" s="22" t="s">
        <v>364</v>
      </c>
      <c r="T36" s="86" t="s">
        <v>379</v>
      </c>
      <c r="U36" s="15" t="s">
        <v>14</v>
      </c>
    </row>
    <row r="37" spans="1:21" s="5" customFormat="1" ht="26.25" customHeight="1" thickBot="1" x14ac:dyDescent="0.35">
      <c r="A37" s="28">
        <v>36</v>
      </c>
      <c r="B37" s="95" t="s">
        <v>301</v>
      </c>
      <c r="C37" s="22" t="s">
        <v>9</v>
      </c>
      <c r="D37" s="15" t="s">
        <v>4</v>
      </c>
      <c r="E37" s="15" t="s">
        <v>4</v>
      </c>
      <c r="F37" s="15" t="s">
        <v>10</v>
      </c>
      <c r="G37" s="15" t="s">
        <v>30</v>
      </c>
      <c r="H37" s="15" t="s">
        <v>27</v>
      </c>
      <c r="I37" s="75" t="s">
        <v>7</v>
      </c>
      <c r="J37" s="30">
        <v>39665</v>
      </c>
      <c r="K37" s="23" t="s">
        <v>54</v>
      </c>
      <c r="L37" s="76">
        <v>9</v>
      </c>
      <c r="M37" s="76" t="s">
        <v>327</v>
      </c>
      <c r="N37" s="76" t="s">
        <v>340</v>
      </c>
      <c r="O37" s="77">
        <v>1000</v>
      </c>
      <c r="P37" s="18">
        <f t="shared" si="0"/>
        <v>3000</v>
      </c>
      <c r="Q37" s="15"/>
      <c r="R37" s="27" t="s">
        <v>350</v>
      </c>
      <c r="S37" s="15" t="s">
        <v>365</v>
      </c>
      <c r="T37" s="87" t="s">
        <v>380</v>
      </c>
      <c r="U37" s="15" t="s">
        <v>14</v>
      </c>
    </row>
    <row r="38" spans="1:21" s="5" customFormat="1" ht="30.75" customHeight="1" thickBot="1" x14ac:dyDescent="0.35">
      <c r="A38" s="28">
        <v>37</v>
      </c>
      <c r="B38" s="44" t="s">
        <v>302</v>
      </c>
      <c r="C38" s="15" t="s">
        <v>9</v>
      </c>
      <c r="D38" s="15" t="s">
        <v>4</v>
      </c>
      <c r="E38" s="15" t="s">
        <v>4</v>
      </c>
      <c r="F38" s="15" t="s">
        <v>10</v>
      </c>
      <c r="G38" s="15" t="s">
        <v>30</v>
      </c>
      <c r="H38" s="15" t="s">
        <v>16</v>
      </c>
      <c r="I38" s="40" t="s">
        <v>7</v>
      </c>
      <c r="J38" s="30">
        <v>39294</v>
      </c>
      <c r="K38" s="17" t="s">
        <v>317</v>
      </c>
      <c r="L38" s="43">
        <v>12</v>
      </c>
      <c r="M38" s="43" t="s">
        <v>324</v>
      </c>
      <c r="N38" s="43" t="s">
        <v>231</v>
      </c>
      <c r="O38" s="46">
        <v>1000</v>
      </c>
      <c r="P38" s="18">
        <f t="shared" si="0"/>
        <v>3000</v>
      </c>
      <c r="Q38" s="15"/>
      <c r="R38" s="20" t="s">
        <v>351</v>
      </c>
      <c r="S38" s="15" t="s">
        <v>366</v>
      </c>
      <c r="T38" s="48" t="s">
        <v>381</v>
      </c>
      <c r="U38" s="15" t="s">
        <v>14</v>
      </c>
    </row>
    <row r="39" spans="1:21" s="5" customFormat="1" ht="28.8" x14ac:dyDescent="0.3">
      <c r="A39" s="28">
        <v>38</v>
      </c>
      <c r="B39" s="57" t="s">
        <v>303</v>
      </c>
      <c r="C39" s="15" t="s">
        <v>9</v>
      </c>
      <c r="D39" s="15" t="s">
        <v>4</v>
      </c>
      <c r="E39" s="15" t="s">
        <v>4</v>
      </c>
      <c r="F39" s="15" t="s">
        <v>10</v>
      </c>
      <c r="G39" s="15" t="s">
        <v>30</v>
      </c>
      <c r="H39" s="15" t="s">
        <v>18</v>
      </c>
      <c r="I39" s="57" t="s">
        <v>7</v>
      </c>
      <c r="J39" s="30">
        <v>39288</v>
      </c>
      <c r="K39" s="17" t="s">
        <v>54</v>
      </c>
      <c r="L39" s="54">
        <v>12</v>
      </c>
      <c r="M39" s="54" t="s">
        <v>328</v>
      </c>
      <c r="N39" s="54" t="s">
        <v>280</v>
      </c>
      <c r="O39" s="55">
        <v>2100</v>
      </c>
      <c r="P39" s="18">
        <f t="shared" si="0"/>
        <v>6300</v>
      </c>
      <c r="Q39" s="15"/>
      <c r="R39" s="20" t="s">
        <v>352</v>
      </c>
      <c r="S39" s="15" t="s">
        <v>31</v>
      </c>
      <c r="T39" s="85" t="s">
        <v>382</v>
      </c>
      <c r="U39" s="15" t="s">
        <v>14</v>
      </c>
    </row>
    <row r="40" spans="1:21" s="5" customFormat="1" ht="33" customHeight="1" x14ac:dyDescent="0.3">
      <c r="A40" s="28">
        <v>39</v>
      </c>
      <c r="B40" s="78" t="s">
        <v>417</v>
      </c>
      <c r="C40" s="15" t="s">
        <v>9</v>
      </c>
      <c r="D40" s="15" t="s">
        <v>4</v>
      </c>
      <c r="E40" s="15" t="s">
        <v>4</v>
      </c>
      <c r="F40" s="15" t="s">
        <v>10</v>
      </c>
      <c r="G40" s="15" t="s">
        <v>30</v>
      </c>
      <c r="H40" s="15" t="s">
        <v>20</v>
      </c>
      <c r="I40" s="82" t="s">
        <v>8</v>
      </c>
      <c r="J40" s="30">
        <v>39987</v>
      </c>
      <c r="K40" s="23" t="s">
        <v>314</v>
      </c>
      <c r="L40" s="79">
        <v>9</v>
      </c>
      <c r="M40" s="79" t="s">
        <v>323</v>
      </c>
      <c r="N40" s="79" t="s">
        <v>337</v>
      </c>
      <c r="O40" s="80">
        <v>1000</v>
      </c>
      <c r="P40" s="18">
        <f t="shared" si="0"/>
        <v>3000</v>
      </c>
      <c r="Q40" s="15"/>
      <c r="R40" s="27" t="s">
        <v>346</v>
      </c>
      <c r="S40" s="27" t="s">
        <v>367</v>
      </c>
      <c r="T40" s="88" t="s">
        <v>376</v>
      </c>
      <c r="U40" s="15" t="s">
        <v>14</v>
      </c>
    </row>
    <row r="41" spans="1:21" s="5" customFormat="1" ht="33" customHeight="1" x14ac:dyDescent="0.3">
      <c r="A41" s="28">
        <v>40</v>
      </c>
      <c r="B41" s="41" t="s">
        <v>305</v>
      </c>
      <c r="C41" s="15" t="s">
        <v>9</v>
      </c>
      <c r="D41" s="15" t="s">
        <v>4</v>
      </c>
      <c r="E41" s="15" t="s">
        <v>4</v>
      </c>
      <c r="F41" s="15" t="s">
        <v>10</v>
      </c>
      <c r="G41" s="15" t="s">
        <v>30</v>
      </c>
      <c r="H41" s="15" t="s">
        <v>19</v>
      </c>
      <c r="I41" s="56" t="s">
        <v>7</v>
      </c>
      <c r="J41" s="30">
        <v>40239</v>
      </c>
      <c r="K41" s="17" t="s">
        <v>319</v>
      </c>
      <c r="L41" s="44">
        <v>8</v>
      </c>
      <c r="M41" s="44" t="s">
        <v>330</v>
      </c>
      <c r="N41" s="44" t="s">
        <v>340</v>
      </c>
      <c r="O41" s="45">
        <v>1000</v>
      </c>
      <c r="P41" s="18">
        <f t="shared" si="0"/>
        <v>3000</v>
      </c>
      <c r="Q41" s="15"/>
      <c r="R41" s="20" t="s">
        <v>350</v>
      </c>
      <c r="S41" s="15" t="s">
        <v>365</v>
      </c>
      <c r="T41" s="90" t="s">
        <v>380</v>
      </c>
      <c r="U41" s="15" t="s">
        <v>14</v>
      </c>
    </row>
    <row r="42" spans="1:21" s="5" customFormat="1" ht="38.25" customHeight="1" x14ac:dyDescent="0.3">
      <c r="A42" s="28">
        <v>41</v>
      </c>
      <c r="B42" s="41" t="s">
        <v>307</v>
      </c>
      <c r="C42" s="15" t="s">
        <v>9</v>
      </c>
      <c r="D42" s="15" t="s">
        <v>4</v>
      </c>
      <c r="E42" s="15" t="s">
        <v>4</v>
      </c>
      <c r="F42" s="15" t="s">
        <v>10</v>
      </c>
      <c r="G42" s="15" t="s">
        <v>30</v>
      </c>
      <c r="H42" s="15" t="s">
        <v>27</v>
      </c>
      <c r="I42" s="56" t="s">
        <v>7</v>
      </c>
      <c r="J42" s="30">
        <v>39088</v>
      </c>
      <c r="K42" s="17" t="s">
        <v>318</v>
      </c>
      <c r="L42" s="44">
        <v>11</v>
      </c>
      <c r="M42" s="44" t="s">
        <v>330</v>
      </c>
      <c r="N42" s="44" t="s">
        <v>340</v>
      </c>
      <c r="O42" s="45">
        <v>1000</v>
      </c>
      <c r="P42" s="18">
        <f t="shared" si="0"/>
        <v>3000</v>
      </c>
      <c r="Q42" s="15"/>
      <c r="R42" s="20" t="s">
        <v>355</v>
      </c>
      <c r="S42" s="15" t="s">
        <v>370</v>
      </c>
      <c r="T42" s="90" t="s">
        <v>385</v>
      </c>
      <c r="U42" s="15" t="s">
        <v>14</v>
      </c>
    </row>
    <row r="43" spans="1:21" s="5" customFormat="1" ht="29.25" customHeight="1" thickBot="1" x14ac:dyDescent="0.35">
      <c r="A43" s="28">
        <v>42</v>
      </c>
      <c r="B43" s="43" t="s">
        <v>451</v>
      </c>
      <c r="C43" s="15" t="s">
        <v>9</v>
      </c>
      <c r="D43" s="15" t="s">
        <v>4</v>
      </c>
      <c r="E43" s="15" t="s">
        <v>4</v>
      </c>
      <c r="F43" s="15" t="s">
        <v>10</v>
      </c>
      <c r="G43" s="15" t="s">
        <v>30</v>
      </c>
      <c r="H43" s="15" t="s">
        <v>21</v>
      </c>
      <c r="I43" s="56" t="s">
        <v>7</v>
      </c>
      <c r="J43" s="30">
        <v>38998</v>
      </c>
      <c r="K43" s="17" t="s">
        <v>318</v>
      </c>
      <c r="L43" s="44">
        <v>12</v>
      </c>
      <c r="M43" s="43" t="s">
        <v>452</v>
      </c>
      <c r="N43" s="43" t="s">
        <v>337</v>
      </c>
      <c r="O43" s="45">
        <v>1000</v>
      </c>
      <c r="P43" s="18">
        <f t="shared" si="0"/>
        <v>3000</v>
      </c>
      <c r="Q43" s="15"/>
      <c r="R43" s="20" t="s">
        <v>481</v>
      </c>
      <c r="S43" s="15" t="s">
        <v>480</v>
      </c>
      <c r="T43" s="40">
        <v>976994144</v>
      </c>
      <c r="U43" s="15" t="s">
        <v>14</v>
      </c>
    </row>
    <row r="44" spans="1:21" s="5" customFormat="1" ht="21.75" customHeight="1" thickBot="1" x14ac:dyDescent="0.35">
      <c r="A44" s="28">
        <v>43</v>
      </c>
      <c r="B44" s="43" t="s">
        <v>453</v>
      </c>
      <c r="C44" s="15" t="s">
        <v>9</v>
      </c>
      <c r="D44" s="15" t="s">
        <v>4</v>
      </c>
      <c r="E44" s="15" t="s">
        <v>4</v>
      </c>
      <c r="F44" s="15" t="s">
        <v>10</v>
      </c>
      <c r="G44" s="15" t="s">
        <v>30</v>
      </c>
      <c r="H44" s="15" t="s">
        <v>22</v>
      </c>
      <c r="I44" s="56" t="s">
        <v>7</v>
      </c>
      <c r="J44" s="30">
        <v>159886</v>
      </c>
      <c r="K44" s="17" t="s">
        <v>319</v>
      </c>
      <c r="L44" s="44">
        <v>12</v>
      </c>
      <c r="M44" s="43" t="s">
        <v>454</v>
      </c>
      <c r="N44" s="43" t="s">
        <v>343</v>
      </c>
      <c r="O44" s="53">
        <v>2040</v>
      </c>
      <c r="P44" s="18">
        <f t="shared" si="0"/>
        <v>6120</v>
      </c>
      <c r="Q44" s="15"/>
      <c r="R44" s="20" t="s">
        <v>476</v>
      </c>
      <c r="S44" s="15" t="s">
        <v>475</v>
      </c>
      <c r="T44" s="40">
        <v>977924838</v>
      </c>
      <c r="U44" s="15" t="s">
        <v>14</v>
      </c>
    </row>
    <row r="45" spans="1:21" s="26" customFormat="1" ht="24" customHeight="1" thickBot="1" x14ac:dyDescent="0.35">
      <c r="A45" s="28">
        <v>44</v>
      </c>
      <c r="B45" s="58" t="s">
        <v>455</v>
      </c>
      <c r="C45" s="15" t="s">
        <v>9</v>
      </c>
      <c r="D45" s="11" t="s">
        <v>4</v>
      </c>
      <c r="E45" s="11" t="s">
        <v>4</v>
      </c>
      <c r="F45" s="11" t="s">
        <v>10</v>
      </c>
      <c r="G45" s="11" t="s">
        <v>30</v>
      </c>
      <c r="H45" s="11" t="s">
        <v>16</v>
      </c>
      <c r="I45" s="59" t="s">
        <v>7</v>
      </c>
      <c r="J45" s="60"/>
      <c r="K45" s="12" t="s">
        <v>319</v>
      </c>
      <c r="L45" s="13"/>
      <c r="M45" s="61" t="s">
        <v>454</v>
      </c>
      <c r="N45" s="61" t="s">
        <v>343</v>
      </c>
      <c r="O45" s="62">
        <v>2040</v>
      </c>
      <c r="P45" s="18">
        <f t="shared" si="0"/>
        <v>6120</v>
      </c>
      <c r="Q45" s="11"/>
      <c r="R45" s="21" t="s">
        <v>534</v>
      </c>
      <c r="S45" s="11"/>
      <c r="T45" s="91">
        <v>977894137</v>
      </c>
      <c r="U45" s="15" t="s">
        <v>14</v>
      </c>
    </row>
    <row r="46" spans="1:21" s="26" customFormat="1" ht="30.75" customHeight="1" thickBot="1" x14ac:dyDescent="0.35">
      <c r="A46" s="28">
        <v>45</v>
      </c>
      <c r="B46" s="61" t="s">
        <v>445</v>
      </c>
      <c r="C46" s="15" t="s">
        <v>9</v>
      </c>
      <c r="D46" s="11" t="s">
        <v>4</v>
      </c>
      <c r="E46" s="11" t="s">
        <v>4</v>
      </c>
      <c r="F46" s="11" t="s">
        <v>10</v>
      </c>
      <c r="G46" s="11" t="s">
        <v>30</v>
      </c>
      <c r="H46" s="11" t="s">
        <v>18</v>
      </c>
      <c r="I46" s="63" t="s">
        <v>7</v>
      </c>
      <c r="J46" s="60"/>
      <c r="K46" s="12" t="s">
        <v>54</v>
      </c>
      <c r="L46" s="64"/>
      <c r="M46" s="61" t="s">
        <v>446</v>
      </c>
      <c r="N46" s="61" t="s">
        <v>447</v>
      </c>
      <c r="O46" s="65">
        <v>1000</v>
      </c>
      <c r="P46" s="18">
        <f t="shared" si="0"/>
        <v>3000</v>
      </c>
      <c r="Q46" s="11"/>
      <c r="R46" s="21" t="s">
        <v>448</v>
      </c>
      <c r="S46" s="11"/>
      <c r="T46" s="63">
        <v>974423278</v>
      </c>
      <c r="U46" s="15" t="s">
        <v>14</v>
      </c>
    </row>
    <row r="47" spans="1:21" s="5" customFormat="1" ht="32.25" customHeight="1" thickBot="1" x14ac:dyDescent="0.35">
      <c r="A47" s="28">
        <v>46</v>
      </c>
      <c r="B47" s="43" t="s">
        <v>456</v>
      </c>
      <c r="C47" s="15" t="s">
        <v>9</v>
      </c>
      <c r="D47" s="15" t="s">
        <v>4</v>
      </c>
      <c r="E47" s="15" t="s">
        <v>4</v>
      </c>
      <c r="F47" s="15" t="s">
        <v>10</v>
      </c>
      <c r="G47" s="15" t="s">
        <v>30</v>
      </c>
      <c r="H47" s="15" t="s">
        <v>20</v>
      </c>
      <c r="I47" s="40" t="s">
        <v>7</v>
      </c>
      <c r="J47" s="30">
        <v>39497</v>
      </c>
      <c r="K47" s="17" t="s">
        <v>54</v>
      </c>
      <c r="L47" s="54">
        <v>12</v>
      </c>
      <c r="M47" s="43" t="s">
        <v>457</v>
      </c>
      <c r="N47" s="40" t="s">
        <v>458</v>
      </c>
      <c r="O47" s="45">
        <v>1000</v>
      </c>
      <c r="P47" s="18">
        <f t="shared" si="0"/>
        <v>3000</v>
      </c>
      <c r="Q47" s="15"/>
      <c r="R47" s="20" t="s">
        <v>478</v>
      </c>
      <c r="S47" s="15" t="s">
        <v>477</v>
      </c>
      <c r="T47" s="40">
        <v>975864819</v>
      </c>
      <c r="U47" s="15" t="s">
        <v>14</v>
      </c>
    </row>
    <row r="48" spans="1:21" s="5" customFormat="1" ht="30" customHeight="1" thickBot="1" x14ac:dyDescent="0.35">
      <c r="A48" s="28">
        <v>47</v>
      </c>
      <c r="B48" s="43" t="s">
        <v>459</v>
      </c>
      <c r="C48" s="15" t="s">
        <v>9</v>
      </c>
      <c r="D48" s="15" t="s">
        <v>4</v>
      </c>
      <c r="E48" s="15" t="s">
        <v>4</v>
      </c>
      <c r="F48" s="15" t="s">
        <v>10</v>
      </c>
      <c r="G48" s="15" t="s">
        <v>30</v>
      </c>
      <c r="H48" s="15" t="s">
        <v>17</v>
      </c>
      <c r="I48" s="40" t="s">
        <v>7</v>
      </c>
      <c r="J48" s="30">
        <v>38960</v>
      </c>
      <c r="K48" s="17" t="s">
        <v>54</v>
      </c>
      <c r="L48" s="54">
        <v>10</v>
      </c>
      <c r="M48" s="43" t="s">
        <v>461</v>
      </c>
      <c r="N48" s="40" t="s">
        <v>343</v>
      </c>
      <c r="O48" s="45">
        <v>1000</v>
      </c>
      <c r="P48" s="18">
        <f t="shared" si="0"/>
        <v>3000</v>
      </c>
      <c r="Q48" s="15"/>
      <c r="R48" s="20" t="s">
        <v>482</v>
      </c>
      <c r="S48" s="15" t="s">
        <v>483</v>
      </c>
      <c r="T48" s="40">
        <v>977579068</v>
      </c>
      <c r="U48" s="15" t="s">
        <v>14</v>
      </c>
    </row>
    <row r="49" spans="1:21" s="5" customFormat="1" ht="34.5" customHeight="1" thickBot="1" x14ac:dyDescent="0.35">
      <c r="A49" s="28">
        <v>48</v>
      </c>
      <c r="B49" s="43" t="s">
        <v>460</v>
      </c>
      <c r="C49" s="15"/>
      <c r="D49" s="15" t="s">
        <v>4</v>
      </c>
      <c r="E49" s="15" t="s">
        <v>4</v>
      </c>
      <c r="F49" s="15" t="s">
        <v>10</v>
      </c>
      <c r="G49" s="15" t="s">
        <v>30</v>
      </c>
      <c r="H49" s="15" t="s">
        <v>17</v>
      </c>
      <c r="I49" s="57" t="s">
        <v>7</v>
      </c>
      <c r="J49" s="30">
        <v>38775</v>
      </c>
      <c r="K49" s="17" t="s">
        <v>54</v>
      </c>
      <c r="L49" s="54">
        <v>12</v>
      </c>
      <c r="M49" s="43" t="s">
        <v>461</v>
      </c>
      <c r="N49" s="40" t="s">
        <v>343</v>
      </c>
      <c r="O49" s="45">
        <v>1000</v>
      </c>
      <c r="P49" s="18">
        <f t="shared" si="0"/>
        <v>3000</v>
      </c>
      <c r="Q49" s="15"/>
      <c r="R49" s="20" t="s">
        <v>482</v>
      </c>
      <c r="S49" s="15" t="s">
        <v>483</v>
      </c>
      <c r="T49" s="40">
        <v>977579068</v>
      </c>
      <c r="U49" s="15" t="s">
        <v>14</v>
      </c>
    </row>
    <row r="50" spans="1:21" s="5" customFormat="1" ht="24.75" customHeight="1" x14ac:dyDescent="0.3">
      <c r="A50" s="28">
        <v>49</v>
      </c>
      <c r="B50" s="41" t="s">
        <v>308</v>
      </c>
      <c r="C50" s="15" t="s">
        <v>9</v>
      </c>
      <c r="D50" s="15" t="s">
        <v>4</v>
      </c>
      <c r="E50" s="15" t="s">
        <v>4</v>
      </c>
      <c r="F50" s="15" t="s">
        <v>10</v>
      </c>
      <c r="G50" s="15" t="s">
        <v>30</v>
      </c>
      <c r="H50" s="15" t="s">
        <v>389</v>
      </c>
      <c r="I50" s="56" t="s">
        <v>8</v>
      </c>
      <c r="J50" s="15"/>
      <c r="K50" s="17" t="s">
        <v>54</v>
      </c>
      <c r="L50" s="44">
        <v>10</v>
      </c>
      <c r="M50" s="44" t="s">
        <v>332</v>
      </c>
      <c r="N50" s="44" t="s">
        <v>342</v>
      </c>
      <c r="O50" s="45">
        <v>1000</v>
      </c>
      <c r="P50" s="18">
        <f t="shared" si="0"/>
        <v>3000</v>
      </c>
      <c r="Q50" s="15"/>
      <c r="R50" s="20" t="s">
        <v>356</v>
      </c>
      <c r="S50" s="15" t="s">
        <v>371</v>
      </c>
      <c r="T50" s="90" t="s">
        <v>386</v>
      </c>
      <c r="U50" s="15" t="s">
        <v>14</v>
      </c>
    </row>
    <row r="51" spans="1:21" s="5" customFormat="1" ht="24.75" customHeight="1" thickBot="1" x14ac:dyDescent="0.35">
      <c r="A51" s="28">
        <v>50</v>
      </c>
      <c r="B51" s="43" t="s">
        <v>465</v>
      </c>
      <c r="C51" s="15"/>
      <c r="D51" s="15" t="s">
        <v>4</v>
      </c>
      <c r="E51" s="15" t="s">
        <v>4</v>
      </c>
      <c r="F51" s="15" t="s">
        <v>10</v>
      </c>
      <c r="G51" s="15" t="s">
        <v>30</v>
      </c>
      <c r="H51" s="15" t="s">
        <v>428</v>
      </c>
      <c r="I51" s="44" t="s">
        <v>7</v>
      </c>
      <c r="J51" s="30">
        <v>39599</v>
      </c>
      <c r="K51" s="17" t="s">
        <v>464</v>
      </c>
      <c r="L51" s="44">
        <v>10</v>
      </c>
      <c r="M51" s="43" t="s">
        <v>466</v>
      </c>
      <c r="N51" s="43" t="s">
        <v>343</v>
      </c>
      <c r="O51" s="45">
        <v>1000</v>
      </c>
      <c r="P51" s="18">
        <f t="shared" si="0"/>
        <v>3000</v>
      </c>
      <c r="Q51" s="15"/>
      <c r="R51" s="20" t="s">
        <v>462</v>
      </c>
      <c r="S51" s="15" t="s">
        <v>463</v>
      </c>
      <c r="T51" s="90" t="s">
        <v>467</v>
      </c>
      <c r="U51" s="15" t="s">
        <v>14</v>
      </c>
    </row>
    <row r="52" spans="1:21" s="5" customFormat="1" ht="28.8" x14ac:dyDescent="0.3">
      <c r="A52" s="28">
        <v>51</v>
      </c>
      <c r="B52" s="41" t="s">
        <v>309</v>
      </c>
      <c r="C52" s="15" t="s">
        <v>9</v>
      </c>
      <c r="D52" s="15" t="s">
        <v>4</v>
      </c>
      <c r="E52" s="15" t="s">
        <v>4</v>
      </c>
      <c r="F52" s="15" t="s">
        <v>10</v>
      </c>
      <c r="G52" s="15" t="s">
        <v>30</v>
      </c>
      <c r="H52" s="15" t="s">
        <v>21</v>
      </c>
      <c r="I52" s="56" t="s">
        <v>8</v>
      </c>
      <c r="J52" s="30">
        <v>39234</v>
      </c>
      <c r="K52" s="17" t="s">
        <v>319</v>
      </c>
      <c r="L52" s="44">
        <v>10</v>
      </c>
      <c r="M52" s="44" t="s">
        <v>333</v>
      </c>
      <c r="N52" s="44" t="s">
        <v>338</v>
      </c>
      <c r="O52" s="45">
        <v>1000</v>
      </c>
      <c r="P52" s="18">
        <f t="shared" si="0"/>
        <v>3000</v>
      </c>
      <c r="Q52" s="15"/>
      <c r="R52" s="20" t="s">
        <v>357</v>
      </c>
      <c r="S52" s="15" t="s">
        <v>372</v>
      </c>
      <c r="T52" s="90" t="s">
        <v>387</v>
      </c>
      <c r="U52" s="15" t="s">
        <v>14</v>
      </c>
    </row>
    <row r="53" spans="1:21" s="5" customFormat="1" ht="27.75" customHeight="1" x14ac:dyDescent="0.3">
      <c r="A53" s="28">
        <v>52</v>
      </c>
      <c r="B53" s="41" t="s">
        <v>433</v>
      </c>
      <c r="C53" s="15" t="s">
        <v>9</v>
      </c>
      <c r="D53" s="15" t="s">
        <v>4</v>
      </c>
      <c r="E53" s="15" t="s">
        <v>4</v>
      </c>
      <c r="F53" s="15" t="s">
        <v>10</v>
      </c>
      <c r="G53" s="15" t="s">
        <v>30</v>
      </c>
      <c r="H53" s="15" t="s">
        <v>22</v>
      </c>
      <c r="I53" s="56" t="s">
        <v>8</v>
      </c>
      <c r="J53" s="30">
        <v>39605</v>
      </c>
      <c r="K53" s="17" t="s">
        <v>54</v>
      </c>
      <c r="L53" s="44">
        <v>8</v>
      </c>
      <c r="M53" s="44" t="s">
        <v>437</v>
      </c>
      <c r="N53" s="44" t="s">
        <v>438</v>
      </c>
      <c r="O53" s="45">
        <v>1000</v>
      </c>
      <c r="P53" s="18">
        <f t="shared" si="0"/>
        <v>3000</v>
      </c>
      <c r="Q53" s="15"/>
      <c r="R53" s="20" t="s">
        <v>434</v>
      </c>
      <c r="S53" s="15" t="s">
        <v>435</v>
      </c>
      <c r="T53" s="90" t="s">
        <v>436</v>
      </c>
      <c r="U53" s="15" t="s">
        <v>15</v>
      </c>
    </row>
    <row r="54" spans="1:21" s="5" customFormat="1" ht="26.25" customHeight="1" x14ac:dyDescent="0.3">
      <c r="A54" s="28">
        <v>53</v>
      </c>
      <c r="B54" s="41" t="s">
        <v>310</v>
      </c>
      <c r="C54" s="15" t="s">
        <v>9</v>
      </c>
      <c r="D54" s="15" t="s">
        <v>4</v>
      </c>
      <c r="E54" s="15" t="s">
        <v>4</v>
      </c>
      <c r="F54" s="15" t="s">
        <v>10</v>
      </c>
      <c r="G54" s="15" t="s">
        <v>30</v>
      </c>
      <c r="H54" s="15" t="s">
        <v>18</v>
      </c>
      <c r="I54" s="56" t="s">
        <v>8</v>
      </c>
      <c r="J54" s="30">
        <v>39789</v>
      </c>
      <c r="K54" s="17" t="s">
        <v>319</v>
      </c>
      <c r="L54" s="44">
        <v>11</v>
      </c>
      <c r="M54" s="44" t="s">
        <v>334</v>
      </c>
      <c r="N54" s="44" t="s">
        <v>343</v>
      </c>
      <c r="O54" s="45">
        <v>1000</v>
      </c>
      <c r="P54" s="18">
        <f t="shared" si="0"/>
        <v>3000</v>
      </c>
      <c r="Q54" s="15"/>
      <c r="R54" s="81" t="s">
        <v>358</v>
      </c>
      <c r="S54" s="31" t="s">
        <v>373</v>
      </c>
      <c r="T54" s="92" t="s">
        <v>388</v>
      </c>
      <c r="U54" s="15" t="s">
        <v>14</v>
      </c>
    </row>
    <row r="55" spans="1:21" s="5" customFormat="1" ht="34.5" customHeight="1" x14ac:dyDescent="0.3">
      <c r="A55" s="28">
        <v>54</v>
      </c>
      <c r="B55" s="41" t="s">
        <v>418</v>
      </c>
      <c r="C55" s="15"/>
      <c r="D55" s="15" t="s">
        <v>4</v>
      </c>
      <c r="E55" s="15" t="s">
        <v>4</v>
      </c>
      <c r="F55" s="15" t="s">
        <v>10</v>
      </c>
      <c r="G55" s="15" t="s">
        <v>30</v>
      </c>
      <c r="H55" s="15" t="s">
        <v>21</v>
      </c>
      <c r="I55" s="82" t="s">
        <v>8</v>
      </c>
      <c r="J55" s="30">
        <v>38694</v>
      </c>
      <c r="K55" s="17" t="s">
        <v>54</v>
      </c>
      <c r="L55" s="44">
        <v>12</v>
      </c>
      <c r="M55" s="44" t="s">
        <v>330</v>
      </c>
      <c r="N55" s="44" t="s">
        <v>340</v>
      </c>
      <c r="O55" s="45">
        <v>1000</v>
      </c>
      <c r="P55" s="18">
        <f t="shared" si="0"/>
        <v>3000</v>
      </c>
      <c r="Q55" s="15"/>
      <c r="R55" s="20"/>
      <c r="S55" s="15"/>
      <c r="T55" s="93"/>
      <c r="U55" s="15"/>
    </row>
    <row r="56" spans="1:21" s="5" customFormat="1" ht="24" customHeight="1" x14ac:dyDescent="0.3">
      <c r="A56" s="28">
        <v>55</v>
      </c>
      <c r="B56" s="41" t="s">
        <v>419</v>
      </c>
      <c r="C56" s="15"/>
      <c r="D56" s="15" t="s">
        <v>4</v>
      </c>
      <c r="E56" s="15" t="s">
        <v>4</v>
      </c>
      <c r="F56" s="15" t="s">
        <v>10</v>
      </c>
      <c r="G56" s="15" t="s">
        <v>30</v>
      </c>
      <c r="H56" s="15" t="s">
        <v>22</v>
      </c>
      <c r="I56" s="82" t="s">
        <v>8</v>
      </c>
      <c r="J56" s="30">
        <v>38694</v>
      </c>
      <c r="K56" s="17" t="s">
        <v>54</v>
      </c>
      <c r="L56" s="44">
        <v>12</v>
      </c>
      <c r="M56" s="44" t="s">
        <v>330</v>
      </c>
      <c r="N56" s="44" t="s">
        <v>340</v>
      </c>
      <c r="O56" s="45">
        <v>1000</v>
      </c>
      <c r="P56" s="18">
        <f t="shared" si="0"/>
        <v>3000</v>
      </c>
      <c r="Q56" s="15"/>
      <c r="R56" s="83"/>
      <c r="S56" s="84"/>
      <c r="T56" s="89"/>
      <c r="U56" s="15"/>
    </row>
    <row r="57" spans="1:21" s="5" customFormat="1" ht="23.25" customHeight="1" x14ac:dyDescent="0.3">
      <c r="A57" s="28">
        <v>56</v>
      </c>
      <c r="B57" s="111" t="s">
        <v>311</v>
      </c>
      <c r="C57" s="31" t="s">
        <v>9</v>
      </c>
      <c r="D57" s="31" t="s">
        <v>4</v>
      </c>
      <c r="E57" s="31" t="s">
        <v>4</v>
      </c>
      <c r="F57" s="31" t="s">
        <v>10</v>
      </c>
      <c r="G57" s="31" t="s">
        <v>30</v>
      </c>
      <c r="H57" s="31" t="s">
        <v>21</v>
      </c>
      <c r="I57" s="112" t="s">
        <v>12</v>
      </c>
      <c r="J57" s="113">
        <v>40081</v>
      </c>
      <c r="K57" s="114" t="s">
        <v>464</v>
      </c>
      <c r="L57" s="115">
        <v>9</v>
      </c>
      <c r="M57" s="115" t="s">
        <v>335</v>
      </c>
      <c r="N57" s="115" t="s">
        <v>344</v>
      </c>
      <c r="O57" s="116">
        <v>2100</v>
      </c>
      <c r="P57" s="18">
        <f t="shared" si="0"/>
        <v>6300</v>
      </c>
      <c r="Q57" s="31"/>
      <c r="R57" s="81" t="s">
        <v>352</v>
      </c>
      <c r="S57" s="31" t="s">
        <v>31</v>
      </c>
      <c r="T57" s="92" t="s">
        <v>382</v>
      </c>
      <c r="U57" s="31" t="s">
        <v>14</v>
      </c>
    </row>
    <row r="58" spans="1:21" ht="28.8" x14ac:dyDescent="0.3">
      <c r="A58" s="28">
        <v>57</v>
      </c>
      <c r="B58" s="42" t="s">
        <v>392</v>
      </c>
      <c r="C58" s="2"/>
      <c r="D58" s="2" t="s">
        <v>4</v>
      </c>
      <c r="E58" s="2" t="s">
        <v>4</v>
      </c>
      <c r="F58" s="2" t="s">
        <v>10</v>
      </c>
      <c r="G58" s="2" t="s">
        <v>26</v>
      </c>
      <c r="H58" s="2"/>
      <c r="I58" s="2" t="s">
        <v>7</v>
      </c>
      <c r="J58" s="2"/>
      <c r="K58" s="29" t="s">
        <v>54</v>
      </c>
      <c r="L58" s="2">
        <v>12</v>
      </c>
      <c r="M58" s="42" t="s">
        <v>396</v>
      </c>
      <c r="N58" s="42" t="s">
        <v>338</v>
      </c>
      <c r="O58" s="50">
        <v>1000</v>
      </c>
      <c r="P58" s="18">
        <f t="shared" si="0"/>
        <v>3000</v>
      </c>
      <c r="Q58" s="2"/>
      <c r="R58" s="2" t="s">
        <v>399</v>
      </c>
      <c r="S58" s="2" t="s">
        <v>400</v>
      </c>
      <c r="T58" s="42">
        <v>977648172</v>
      </c>
      <c r="U58" s="2" t="s">
        <v>14</v>
      </c>
    </row>
    <row r="59" spans="1:21" ht="28.8" x14ac:dyDescent="0.3">
      <c r="A59" s="28">
        <v>58</v>
      </c>
      <c r="B59" s="44" t="s">
        <v>393</v>
      </c>
      <c r="C59" s="2"/>
      <c r="D59" s="2" t="s">
        <v>4</v>
      </c>
      <c r="E59" s="2" t="s">
        <v>4</v>
      </c>
      <c r="F59" s="2" t="s">
        <v>10</v>
      </c>
      <c r="G59" s="2" t="s">
        <v>26</v>
      </c>
      <c r="H59" s="2"/>
      <c r="I59" s="2" t="s">
        <v>8</v>
      </c>
      <c r="J59" s="2"/>
      <c r="K59" s="17" t="s">
        <v>65</v>
      </c>
      <c r="L59" s="44">
        <v>9</v>
      </c>
      <c r="M59" s="44" t="s">
        <v>397</v>
      </c>
      <c r="N59" s="44" t="s">
        <v>405</v>
      </c>
      <c r="O59" s="45">
        <v>1000</v>
      </c>
      <c r="P59" s="18">
        <f t="shared" si="0"/>
        <v>3000</v>
      </c>
      <c r="Q59" s="2"/>
      <c r="R59" s="15" t="s">
        <v>401</v>
      </c>
      <c r="S59" s="15" t="s">
        <v>403</v>
      </c>
      <c r="T59" s="47" t="s">
        <v>402</v>
      </c>
      <c r="U59" s="2" t="s">
        <v>14</v>
      </c>
    </row>
    <row r="60" spans="1:21" ht="28.8" x14ac:dyDescent="0.3">
      <c r="A60" s="28">
        <v>59</v>
      </c>
      <c r="B60" s="118" t="s">
        <v>394</v>
      </c>
      <c r="C60" s="117"/>
      <c r="D60" s="117" t="s">
        <v>4</v>
      </c>
      <c r="E60" s="117" t="s">
        <v>4</v>
      </c>
      <c r="F60" s="117" t="s">
        <v>10</v>
      </c>
      <c r="G60" s="117" t="s">
        <v>26</v>
      </c>
      <c r="H60" s="117"/>
      <c r="I60" s="117" t="s">
        <v>7</v>
      </c>
      <c r="J60" s="119">
        <v>40029</v>
      </c>
      <c r="K60" s="120" t="s">
        <v>54</v>
      </c>
      <c r="L60" s="118">
        <v>10</v>
      </c>
      <c r="M60" s="118" t="s">
        <v>398</v>
      </c>
      <c r="N60" s="118" t="s">
        <v>233</v>
      </c>
      <c r="O60" s="121">
        <v>1000</v>
      </c>
      <c r="P60" s="18">
        <f t="shared" si="0"/>
        <v>3000</v>
      </c>
      <c r="Q60" s="117"/>
      <c r="R60" s="117" t="s">
        <v>404</v>
      </c>
      <c r="S60" s="117" t="s">
        <v>468</v>
      </c>
      <c r="T60" s="118">
        <v>974100560</v>
      </c>
      <c r="U60" s="117" t="s">
        <v>14</v>
      </c>
    </row>
    <row r="61" spans="1:21" ht="21.75" customHeight="1" x14ac:dyDescent="0.3">
      <c r="A61" s="28">
        <v>60</v>
      </c>
      <c r="B61" s="17" t="s">
        <v>221</v>
      </c>
      <c r="C61" s="2" t="s">
        <v>9</v>
      </c>
      <c r="D61" s="2" t="s">
        <v>4</v>
      </c>
      <c r="E61" s="2" t="s">
        <v>4</v>
      </c>
      <c r="F61" s="2" t="s">
        <v>10</v>
      </c>
      <c r="G61" s="2" t="s">
        <v>5</v>
      </c>
      <c r="H61" s="2" t="s">
        <v>10</v>
      </c>
      <c r="I61" s="2"/>
      <c r="J61" s="2"/>
      <c r="K61" s="17" t="s">
        <v>250</v>
      </c>
      <c r="L61" s="15">
        <v>10</v>
      </c>
      <c r="M61" s="15" t="s">
        <v>226</v>
      </c>
      <c r="N61" s="17" t="s">
        <v>231</v>
      </c>
      <c r="O61" s="18">
        <v>1000</v>
      </c>
      <c r="P61" s="18">
        <f t="shared" si="0"/>
        <v>3000</v>
      </c>
      <c r="R61" s="15" t="s">
        <v>235</v>
      </c>
      <c r="S61" s="15" t="s">
        <v>237</v>
      </c>
      <c r="T61" s="19" t="s">
        <v>236</v>
      </c>
    </row>
    <row r="62" spans="1:21" ht="28.8" x14ac:dyDescent="0.3">
      <c r="A62" s="28">
        <v>61</v>
      </c>
      <c r="B62" s="17" t="s">
        <v>222</v>
      </c>
      <c r="C62" s="2" t="s">
        <v>9</v>
      </c>
      <c r="D62" s="2" t="s">
        <v>4</v>
      </c>
      <c r="E62" s="2" t="s">
        <v>4</v>
      </c>
      <c r="F62" s="2" t="s">
        <v>10</v>
      </c>
      <c r="G62" s="2" t="s">
        <v>5</v>
      </c>
      <c r="H62" s="2" t="s">
        <v>10</v>
      </c>
      <c r="I62" s="2"/>
      <c r="J62" s="2"/>
      <c r="K62" s="17" t="s">
        <v>54</v>
      </c>
      <c r="L62" s="15">
        <v>9</v>
      </c>
      <c r="M62" s="15" t="s">
        <v>227</v>
      </c>
      <c r="N62" s="17" t="s">
        <v>232</v>
      </c>
      <c r="O62" s="18">
        <v>1000</v>
      </c>
      <c r="P62" s="18">
        <f t="shared" si="0"/>
        <v>3000</v>
      </c>
      <c r="R62" s="15" t="s">
        <v>238</v>
      </c>
      <c r="S62" s="15" t="s">
        <v>240</v>
      </c>
      <c r="T62" s="19" t="s">
        <v>239</v>
      </c>
    </row>
    <row r="63" spans="1:21" ht="28.8" x14ac:dyDescent="0.3">
      <c r="A63" s="28">
        <v>62</v>
      </c>
      <c r="B63" s="17" t="s">
        <v>223</v>
      </c>
      <c r="C63" s="2" t="s">
        <v>9</v>
      </c>
      <c r="D63" s="2" t="s">
        <v>4</v>
      </c>
      <c r="E63" s="2" t="s">
        <v>4</v>
      </c>
      <c r="F63" s="2" t="s">
        <v>10</v>
      </c>
      <c r="G63" s="2" t="s">
        <v>5</v>
      </c>
      <c r="H63" s="2" t="s">
        <v>10</v>
      </c>
      <c r="I63" s="2"/>
      <c r="J63" s="2"/>
      <c r="K63" s="17" t="s">
        <v>54</v>
      </c>
      <c r="L63" s="15">
        <v>11</v>
      </c>
      <c r="M63" s="15" t="s">
        <v>228</v>
      </c>
      <c r="N63" s="17" t="s">
        <v>233</v>
      </c>
      <c r="O63" s="18">
        <v>1000</v>
      </c>
      <c r="P63" s="18">
        <f t="shared" si="0"/>
        <v>3000</v>
      </c>
      <c r="R63" s="15" t="s">
        <v>241</v>
      </c>
      <c r="S63" s="15" t="s">
        <v>243</v>
      </c>
      <c r="T63" s="19" t="s">
        <v>242</v>
      </c>
    </row>
    <row r="64" spans="1:21" ht="15.6" x14ac:dyDescent="0.3">
      <c r="A64" s="28">
        <v>63</v>
      </c>
      <c r="B64" s="17" t="s">
        <v>224</v>
      </c>
      <c r="C64" s="2" t="s">
        <v>9</v>
      </c>
      <c r="D64" s="2" t="s">
        <v>4</v>
      </c>
      <c r="E64" s="2" t="s">
        <v>4</v>
      </c>
      <c r="F64" s="2" t="s">
        <v>10</v>
      </c>
      <c r="G64" s="2" t="s">
        <v>5</v>
      </c>
      <c r="H64" s="2" t="s">
        <v>6</v>
      </c>
      <c r="I64" s="2"/>
      <c r="J64" s="2"/>
      <c r="K64" s="2"/>
      <c r="L64" s="15">
        <v>8</v>
      </c>
      <c r="M64" s="15" t="s">
        <v>229</v>
      </c>
      <c r="N64" s="17" t="s">
        <v>234</v>
      </c>
      <c r="O64" s="18">
        <v>2335</v>
      </c>
      <c r="P64" s="18">
        <f t="shared" si="0"/>
        <v>7005</v>
      </c>
      <c r="R64" s="15" t="s">
        <v>244</v>
      </c>
      <c r="S64" s="15" t="s">
        <v>246</v>
      </c>
      <c r="T64" s="19" t="s">
        <v>245</v>
      </c>
    </row>
    <row r="65" spans="1:21" ht="15.6" x14ac:dyDescent="0.3">
      <c r="A65" s="28">
        <v>64</v>
      </c>
      <c r="B65" s="17" t="s">
        <v>225</v>
      </c>
      <c r="C65" s="2" t="s">
        <v>9</v>
      </c>
      <c r="D65" s="2" t="s">
        <v>4</v>
      </c>
      <c r="E65" s="2" t="s">
        <v>4</v>
      </c>
      <c r="F65" s="2" t="s">
        <v>10</v>
      </c>
      <c r="G65" s="2" t="s">
        <v>5</v>
      </c>
      <c r="H65" s="2"/>
      <c r="I65" s="2"/>
      <c r="J65" s="2"/>
      <c r="K65" s="2" t="s">
        <v>54</v>
      </c>
      <c r="L65" s="15"/>
      <c r="M65" s="15" t="s">
        <v>230</v>
      </c>
      <c r="N65" s="17" t="s">
        <v>4</v>
      </c>
      <c r="O65" s="18">
        <v>1000</v>
      </c>
      <c r="P65" s="18">
        <f t="shared" si="0"/>
        <v>3000</v>
      </c>
      <c r="R65" s="15" t="s">
        <v>247</v>
      </c>
      <c r="S65" s="15" t="s">
        <v>249</v>
      </c>
      <c r="T65" s="19" t="s">
        <v>248</v>
      </c>
    </row>
    <row r="66" spans="1:21" s="5" customFormat="1" ht="30" customHeight="1" x14ac:dyDescent="0.3">
      <c r="A66" s="28">
        <v>66</v>
      </c>
      <c r="B66" s="17" t="s">
        <v>151</v>
      </c>
      <c r="C66" s="5" t="s">
        <v>9</v>
      </c>
      <c r="D66" s="28" t="s">
        <v>4</v>
      </c>
      <c r="E66" s="28" t="s">
        <v>4</v>
      </c>
      <c r="F66" s="28" t="s">
        <v>10</v>
      </c>
      <c r="G66" s="28" t="s">
        <v>150</v>
      </c>
      <c r="H66" s="28"/>
      <c r="I66" s="15" t="s">
        <v>7</v>
      </c>
      <c r="J66" s="28">
        <v>15</v>
      </c>
      <c r="K66" s="17" t="s">
        <v>54</v>
      </c>
      <c r="L66" s="15">
        <v>10</v>
      </c>
      <c r="M66" s="15" t="s">
        <v>152</v>
      </c>
      <c r="N66" s="17" t="s">
        <v>34</v>
      </c>
      <c r="O66" s="18">
        <v>1000</v>
      </c>
      <c r="P66" s="18">
        <f t="shared" ref="P66:P72" si="1">O66*3</f>
        <v>3000</v>
      </c>
      <c r="Q66" s="104"/>
      <c r="R66" s="15" t="s">
        <v>153</v>
      </c>
      <c r="S66" s="15" t="s">
        <v>154</v>
      </c>
      <c r="T66" s="15">
        <v>977719166</v>
      </c>
      <c r="U66" s="28"/>
    </row>
    <row r="67" spans="1:21" s="5" customFormat="1" ht="33" customHeight="1" x14ac:dyDescent="0.3">
      <c r="A67" s="28">
        <v>67</v>
      </c>
      <c r="B67" s="17" t="s">
        <v>155</v>
      </c>
      <c r="C67" s="15"/>
      <c r="D67" s="28" t="s">
        <v>4</v>
      </c>
      <c r="E67" s="28" t="s">
        <v>4</v>
      </c>
      <c r="F67" s="28" t="s">
        <v>10</v>
      </c>
      <c r="G67" s="28" t="s">
        <v>150</v>
      </c>
      <c r="H67" s="28"/>
      <c r="I67" s="15" t="s">
        <v>8</v>
      </c>
      <c r="J67" s="104">
        <v>38577</v>
      </c>
      <c r="K67" s="17" t="s">
        <v>54</v>
      </c>
      <c r="L67" s="15">
        <v>12</v>
      </c>
      <c r="M67" s="15" t="s">
        <v>156</v>
      </c>
      <c r="N67" s="17" t="s">
        <v>157</v>
      </c>
      <c r="O67" s="18">
        <v>1000</v>
      </c>
      <c r="P67" s="18">
        <f t="shared" si="1"/>
        <v>3000</v>
      </c>
      <c r="Q67" s="104"/>
      <c r="R67" s="15" t="s">
        <v>158</v>
      </c>
      <c r="S67" s="15"/>
      <c r="T67" s="15">
        <v>977162662</v>
      </c>
      <c r="U67" s="28"/>
    </row>
    <row r="68" spans="1:21" s="5" customFormat="1" ht="28.8" x14ac:dyDescent="0.3">
      <c r="A68" s="28">
        <v>68</v>
      </c>
      <c r="B68" s="17" t="s">
        <v>509</v>
      </c>
      <c r="C68" s="15"/>
      <c r="D68" s="28" t="s">
        <v>4</v>
      </c>
      <c r="E68" s="28" t="s">
        <v>4</v>
      </c>
      <c r="F68" s="28" t="s">
        <v>10</v>
      </c>
      <c r="G68" s="28" t="s">
        <v>150</v>
      </c>
      <c r="H68" s="28"/>
      <c r="I68" s="15" t="s">
        <v>7</v>
      </c>
      <c r="J68" s="104">
        <v>39981</v>
      </c>
      <c r="K68" s="17" t="s">
        <v>54</v>
      </c>
      <c r="L68" s="15">
        <v>10</v>
      </c>
      <c r="M68" s="15" t="s">
        <v>159</v>
      </c>
      <c r="N68" s="17" t="s">
        <v>160</v>
      </c>
      <c r="O68" s="18">
        <v>1000</v>
      </c>
      <c r="P68" s="18">
        <f t="shared" si="1"/>
        <v>3000</v>
      </c>
      <c r="Q68" s="104"/>
      <c r="R68" s="15" t="s">
        <v>161</v>
      </c>
      <c r="S68" s="15" t="s">
        <v>510</v>
      </c>
      <c r="T68" s="15">
        <v>976846500</v>
      </c>
      <c r="U68" s="28"/>
    </row>
    <row r="69" spans="1:21" s="5" customFormat="1" ht="29.25" customHeight="1" x14ac:dyDescent="0.3">
      <c r="A69" s="28">
        <v>69</v>
      </c>
      <c r="B69" s="17" t="s">
        <v>163</v>
      </c>
      <c r="C69" s="15" t="s">
        <v>9</v>
      </c>
      <c r="D69" s="28" t="s">
        <v>4</v>
      </c>
      <c r="E69" s="28" t="s">
        <v>4</v>
      </c>
      <c r="F69" s="28" t="s">
        <v>10</v>
      </c>
      <c r="G69" s="28" t="s">
        <v>150</v>
      </c>
      <c r="H69" s="28"/>
      <c r="I69" s="15" t="s">
        <v>8</v>
      </c>
      <c r="J69" s="104">
        <v>40235</v>
      </c>
      <c r="K69" s="17" t="s">
        <v>54</v>
      </c>
      <c r="L69" s="15">
        <v>9</v>
      </c>
      <c r="M69" s="15" t="s">
        <v>164</v>
      </c>
      <c r="N69" s="17" t="s">
        <v>103</v>
      </c>
      <c r="O69" s="18">
        <v>1000</v>
      </c>
      <c r="P69" s="18">
        <f t="shared" si="1"/>
        <v>3000</v>
      </c>
      <c r="Q69" s="104"/>
      <c r="R69" s="15" t="s">
        <v>165</v>
      </c>
      <c r="S69" s="15" t="s">
        <v>166</v>
      </c>
      <c r="T69" s="15" t="s">
        <v>167</v>
      </c>
      <c r="U69" s="28"/>
    </row>
    <row r="70" spans="1:21" s="5" customFormat="1" ht="29.25" customHeight="1" x14ac:dyDescent="0.3">
      <c r="A70" s="28">
        <v>70</v>
      </c>
      <c r="B70" s="17" t="s">
        <v>292</v>
      </c>
      <c r="C70" s="15"/>
      <c r="D70" s="28" t="s">
        <v>4</v>
      </c>
      <c r="E70" s="28" t="s">
        <v>4</v>
      </c>
      <c r="F70" s="28" t="s">
        <v>10</v>
      </c>
      <c r="G70" s="28" t="s">
        <v>150</v>
      </c>
      <c r="H70" s="28"/>
      <c r="I70" s="15" t="s">
        <v>8</v>
      </c>
      <c r="J70" s="104">
        <v>39704</v>
      </c>
      <c r="K70" s="17" t="s">
        <v>54</v>
      </c>
      <c r="L70" s="15">
        <v>10</v>
      </c>
      <c r="M70" s="15" t="s">
        <v>500</v>
      </c>
      <c r="N70" s="15" t="s">
        <v>4</v>
      </c>
      <c r="O70" s="18">
        <v>1000</v>
      </c>
      <c r="P70" s="18">
        <f t="shared" si="1"/>
        <v>3000</v>
      </c>
      <c r="Q70" s="104"/>
      <c r="R70" s="15" t="s">
        <v>501</v>
      </c>
      <c r="S70" s="5" t="s">
        <v>507</v>
      </c>
      <c r="T70" s="107" t="s">
        <v>502</v>
      </c>
      <c r="U70" s="28"/>
    </row>
    <row r="71" spans="1:21" s="5" customFormat="1" ht="24" customHeight="1" x14ac:dyDescent="0.3">
      <c r="A71" s="28">
        <v>71</v>
      </c>
      <c r="B71" s="17" t="s">
        <v>168</v>
      </c>
      <c r="C71" s="5" t="s">
        <v>9</v>
      </c>
      <c r="D71" s="28" t="s">
        <v>4</v>
      </c>
      <c r="E71" s="28" t="s">
        <v>4</v>
      </c>
      <c r="F71" s="28" t="s">
        <v>10</v>
      </c>
      <c r="G71" s="28" t="s">
        <v>150</v>
      </c>
      <c r="H71" s="28"/>
      <c r="I71" s="15" t="s">
        <v>8</v>
      </c>
      <c r="J71" s="104">
        <v>39284</v>
      </c>
      <c r="K71" s="17" t="s">
        <v>54</v>
      </c>
      <c r="L71" s="15">
        <v>10</v>
      </c>
      <c r="M71" s="15" t="s">
        <v>169</v>
      </c>
      <c r="N71" s="17" t="s">
        <v>162</v>
      </c>
      <c r="O71" s="18">
        <v>1000</v>
      </c>
      <c r="P71" s="18">
        <f t="shared" si="1"/>
        <v>3000</v>
      </c>
      <c r="Q71" s="104"/>
      <c r="R71" s="15" t="s">
        <v>170</v>
      </c>
      <c r="S71" s="15" t="s">
        <v>171</v>
      </c>
      <c r="T71" s="19" t="s">
        <v>172</v>
      </c>
      <c r="U71" s="28"/>
    </row>
    <row r="72" spans="1:21" s="5" customFormat="1" ht="28.8" x14ac:dyDescent="0.3">
      <c r="A72" s="28">
        <v>72</v>
      </c>
      <c r="B72" s="15" t="s">
        <v>503</v>
      </c>
      <c r="C72" s="15" t="s">
        <v>9</v>
      </c>
      <c r="D72" s="28" t="s">
        <v>4</v>
      </c>
      <c r="E72" s="28" t="s">
        <v>4</v>
      </c>
      <c r="F72" s="28" t="s">
        <v>10</v>
      </c>
      <c r="G72" s="28" t="s">
        <v>150</v>
      </c>
      <c r="H72" s="15"/>
      <c r="I72" s="15" t="s">
        <v>7</v>
      </c>
      <c r="J72" s="30">
        <v>37751</v>
      </c>
      <c r="K72" s="17" t="s">
        <v>54</v>
      </c>
      <c r="L72" s="15">
        <v>12</v>
      </c>
      <c r="M72" s="15" t="s">
        <v>289</v>
      </c>
      <c r="N72" s="15" t="s">
        <v>175</v>
      </c>
      <c r="O72" s="15">
        <v>1950</v>
      </c>
      <c r="P72" s="18">
        <f t="shared" si="1"/>
        <v>5850</v>
      </c>
      <c r="Q72" s="15"/>
      <c r="R72" s="15" t="s">
        <v>505</v>
      </c>
      <c r="S72" s="5" t="s">
        <v>504</v>
      </c>
      <c r="T72" s="107" t="s">
        <v>290</v>
      </c>
      <c r="U72" s="15"/>
    </row>
    <row r="73" spans="1:21" ht="29.4" x14ac:dyDescent="0.35">
      <c r="B73" s="127" t="s">
        <v>539</v>
      </c>
      <c r="P73" s="110">
        <f>SUM(P2:P72)</f>
        <v>256035</v>
      </c>
    </row>
    <row r="75" spans="1:21" x14ac:dyDescent="0.3">
      <c r="P75" s="17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2024 SEC</vt:lpstr>
      <vt:lpstr>RETURNING PUPILS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ISAAC NYIMBA</dc:creator>
  <cp:lastModifiedBy>Mumba Mwape</cp:lastModifiedBy>
  <cp:lastPrinted>2024-01-07T16:16:26Z</cp:lastPrinted>
  <dcterms:created xsi:type="dcterms:W3CDTF">2023-07-18T12:41:29Z</dcterms:created>
  <dcterms:modified xsi:type="dcterms:W3CDTF">2025-11-13T14:06:49Z</dcterms:modified>
</cp:coreProperties>
</file>